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F431E8D5-594B-4F80-8C1D-2E7DE2F4DF61}" xr6:coauthVersionLast="47" xr6:coauthVersionMax="47" xr10:uidLastSave="{00000000-0000-0000-0000-000000000000}"/>
  <bookViews>
    <workbookView xWindow="-120" yWindow="-120" windowWidth="20730" windowHeight="11160" xr2:uid="{DE0CE6A0-7532-403D-88E9-58EC8DAA9B94}"/>
  </bookViews>
  <sheets>
    <sheet name="CxC" sheetId="1" r:id="rId1"/>
  </sheets>
  <definedNames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02" i="1" l="1"/>
  <c r="AV602" i="1"/>
  <c r="AT602" i="1"/>
  <c r="AS602" i="1"/>
  <c r="AR602" i="1"/>
  <c r="AQ602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D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AW601" i="1"/>
  <c r="AV601" i="1"/>
  <c r="AT601" i="1"/>
  <c r="AS601" i="1"/>
  <c r="AR601" i="1"/>
  <c r="AQ601" i="1"/>
  <c r="AP601" i="1"/>
  <c r="AO601" i="1"/>
  <c r="AN601" i="1"/>
  <c r="AM601" i="1"/>
  <c r="AL601" i="1"/>
  <c r="AK601" i="1"/>
  <c r="AJ601" i="1"/>
  <c r="AI601" i="1"/>
  <c r="AH601" i="1"/>
  <c r="AG601" i="1"/>
  <c r="AF601" i="1"/>
  <c r="AE601" i="1"/>
  <c r="AD601" i="1"/>
  <c r="AC601" i="1"/>
  <c r="AB601" i="1"/>
  <c r="AA601" i="1"/>
  <c r="Z601" i="1"/>
  <c r="Y601" i="1"/>
  <c r="X601" i="1"/>
  <c r="W601" i="1"/>
  <c r="V601" i="1"/>
  <c r="U601" i="1"/>
  <c r="T601" i="1"/>
  <c r="R601" i="1"/>
  <c r="Q601" i="1"/>
  <c r="P601" i="1"/>
  <c r="O601" i="1"/>
  <c r="N601" i="1"/>
  <c r="M601" i="1"/>
  <c r="S601" i="1" s="1"/>
  <c r="L601" i="1"/>
  <c r="K601" i="1"/>
  <c r="J601" i="1"/>
  <c r="I601" i="1"/>
  <c r="H601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602" i="1" s="1"/>
  <c r="AU610" i="1" s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601" i="1" s="1"/>
  <c r="AU609" i="1" s="1"/>
</calcChain>
</file>

<file path=xl/sharedStrings.xml><?xml version="1.0" encoding="utf-8"?>
<sst xmlns="http://schemas.openxmlformats.org/spreadsheetml/2006/main" count="5948" uniqueCount="1039">
  <si>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</si>
  <si>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</si>
  <si>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</si>
  <si>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</si>
  <si>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</si>
  <si>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</si>
  <si>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</si>
  <si>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</si>
  <si>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</si>
  <si>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</si>
  <si>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</si>
  <si>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</si>
  <si>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</si>
  <si>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</si>
  <si>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</si>
  <si>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</si>
  <si>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</si>
  <si>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</si>
  <si>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</si>
  <si>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</si>
  <si>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</si>
  <si>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</si>
  <si>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</si>
  <si>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</si>
  <si>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</si>
  <si>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</si>
  <si>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</si>
  <si>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</si>
  <si>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</si>
  <si>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</si>
  <si>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</si>
  <si>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</si>
  <si>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</si>
  <si>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</si>
  <si>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</si>
  <si>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</si>
  <si>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</si>
  <si>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</si>
  <si>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</si>
  <si>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</si>
  <si>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</si>
  <si>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</si>
  <si>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</si>
  <si>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</si>
  <si>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</si>
  <si>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</si>
  <si>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</si>
  <si>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</si>
  <si>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</si>
  <si>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</si>
  <si>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</si>
  <si>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</si>
  <si>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</si>
  <si>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</si>
  <si>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</si>
  <si>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</si>
  <si>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</si>
  <si>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</si>
  <si>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</si>
  <si>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</si>
  <si>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</si>
  <si>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</si>
  <si>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</si>
  <si>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</si>
  <si>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</si>
  <si>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</si>
  <si>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</si>
  <si>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</si>
  <si>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</si>
  <si>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</si>
  <si>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</si>
  <si>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</si>
  <si>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Crédito Inmobiliario S.A. de C.V.</t>
  </si>
  <si>
    <t>MXMACFW 07U</t>
  </si>
  <si>
    <t>100080001462</t>
  </si>
  <si>
    <t>Formal</t>
  </si>
  <si>
    <t>EM</t>
  </si>
  <si>
    <t>TECAMAC</t>
  </si>
  <si>
    <t>55749</t>
  </si>
  <si>
    <t>Proceso Judicial</t>
  </si>
  <si>
    <t>UDIS</t>
  </si>
  <si>
    <t>No</t>
  </si>
  <si>
    <t>100080001678</t>
  </si>
  <si>
    <t>100080001777</t>
  </si>
  <si>
    <t>Al Corriente</t>
  </si>
  <si>
    <t>100080001892</t>
  </si>
  <si>
    <t>100080001975</t>
  </si>
  <si>
    <t>100080002114</t>
  </si>
  <si>
    <t>100080002437</t>
  </si>
  <si>
    <t>100080002650</t>
  </si>
  <si>
    <t>100080002783</t>
  </si>
  <si>
    <t>100080002866</t>
  </si>
  <si>
    <t>100090001361</t>
  </si>
  <si>
    <t>100090001379</t>
  </si>
  <si>
    <t>100110003363</t>
  </si>
  <si>
    <t>102007000502</t>
  </si>
  <si>
    <t>AGS</t>
  </si>
  <si>
    <t>AGUASCALIENTES</t>
  </si>
  <si>
    <t>20263</t>
  </si>
  <si>
    <t>102022000032</t>
  </si>
  <si>
    <t>JAL</t>
  </si>
  <si>
    <t>TLAJOMULCO DE ZU¥IGA</t>
  </si>
  <si>
    <t>45640</t>
  </si>
  <si>
    <t>102022000115</t>
  </si>
  <si>
    <t>Informal</t>
  </si>
  <si>
    <t>102022000305</t>
  </si>
  <si>
    <t>102025000419</t>
  </si>
  <si>
    <t>QR</t>
  </si>
  <si>
    <t>BENITO JUAREZ</t>
  </si>
  <si>
    <t>77500</t>
  </si>
  <si>
    <t>Hipotecaria Crédito y Casa</t>
  </si>
  <si>
    <t>10763</t>
  </si>
  <si>
    <t>77516</t>
  </si>
  <si>
    <t>108004000130</t>
  </si>
  <si>
    <t>COA</t>
  </si>
  <si>
    <t>TORREON</t>
  </si>
  <si>
    <t>27000</t>
  </si>
  <si>
    <t>Hipotecaria Vértice</t>
  </si>
  <si>
    <t>119010024</t>
  </si>
  <si>
    <t>Tlajomulco De Zuñiga</t>
  </si>
  <si>
    <t>45650</t>
  </si>
  <si>
    <t>119010037</t>
  </si>
  <si>
    <t>Autlan De Navarro</t>
  </si>
  <si>
    <t>48900</t>
  </si>
  <si>
    <t>119010043</t>
  </si>
  <si>
    <t>120050003702</t>
  </si>
  <si>
    <t>BCS</t>
  </si>
  <si>
    <t>LOS CABOS</t>
  </si>
  <si>
    <t>23000</t>
  </si>
  <si>
    <t>120050003777</t>
  </si>
  <si>
    <t>120050003827</t>
  </si>
  <si>
    <t>120050003918</t>
  </si>
  <si>
    <t>120050004106</t>
  </si>
  <si>
    <t>120060000623</t>
  </si>
  <si>
    <t>120060000920</t>
  </si>
  <si>
    <t>120060001027</t>
  </si>
  <si>
    <t>Morosidad</t>
  </si>
  <si>
    <t>120060001035</t>
  </si>
  <si>
    <t>120060001092</t>
  </si>
  <si>
    <t>120060001142</t>
  </si>
  <si>
    <t>127006000229</t>
  </si>
  <si>
    <t>QRO</t>
  </si>
  <si>
    <t>CORREGIDORA</t>
  </si>
  <si>
    <t>76910</t>
  </si>
  <si>
    <t>130330000139</t>
  </si>
  <si>
    <t>PUE</t>
  </si>
  <si>
    <t>SAN PEDRO CHOLULA</t>
  </si>
  <si>
    <t>72760</t>
  </si>
  <si>
    <t>137001000207</t>
  </si>
  <si>
    <t>SON</t>
  </si>
  <si>
    <t>SAN LUIS RIO COLORADO</t>
  </si>
  <si>
    <t>83455</t>
  </si>
  <si>
    <t>147001000461</t>
  </si>
  <si>
    <t>HGO</t>
  </si>
  <si>
    <t>PACHUCA DE SOTO</t>
  </si>
  <si>
    <t>42090</t>
  </si>
  <si>
    <t>147006000094</t>
  </si>
  <si>
    <t>42000</t>
  </si>
  <si>
    <t>149004000043</t>
  </si>
  <si>
    <t>GTO</t>
  </si>
  <si>
    <t>CELAYA</t>
  </si>
  <si>
    <t>38010</t>
  </si>
  <si>
    <t>161010007</t>
  </si>
  <si>
    <t>45645</t>
  </si>
  <si>
    <t>161010025</t>
  </si>
  <si>
    <t>171001000529</t>
  </si>
  <si>
    <t>BCN</t>
  </si>
  <si>
    <t>TIJUANA</t>
  </si>
  <si>
    <t>22555</t>
  </si>
  <si>
    <t>171004000070</t>
  </si>
  <si>
    <t>171006000060</t>
  </si>
  <si>
    <t>Liquidado</t>
  </si>
  <si>
    <t>171006000086</t>
  </si>
  <si>
    <t>173001000087</t>
  </si>
  <si>
    <t>22360</t>
  </si>
  <si>
    <t>179001000134</t>
  </si>
  <si>
    <t>179001000530</t>
  </si>
  <si>
    <t>22024</t>
  </si>
  <si>
    <t>17983</t>
  </si>
  <si>
    <t>COL</t>
  </si>
  <si>
    <t>VILLA DE ALVAREZ</t>
  </si>
  <si>
    <t>28984</t>
  </si>
  <si>
    <t>186001000477</t>
  </si>
  <si>
    <t>TAB</t>
  </si>
  <si>
    <t>CENTRO</t>
  </si>
  <si>
    <t>86820</t>
  </si>
  <si>
    <t>186001000733</t>
  </si>
  <si>
    <t>186001001160</t>
  </si>
  <si>
    <t>186001002044</t>
  </si>
  <si>
    <t>1922</t>
  </si>
  <si>
    <t>SIN</t>
  </si>
  <si>
    <t>MAZATLAN</t>
  </si>
  <si>
    <t>82133</t>
  </si>
  <si>
    <t>193002000118</t>
  </si>
  <si>
    <t>CULIACAN</t>
  </si>
  <si>
    <t>80000</t>
  </si>
  <si>
    <t>193002000175</t>
  </si>
  <si>
    <t>197001000029</t>
  </si>
  <si>
    <t>22436</t>
  </si>
  <si>
    <t>197001000045</t>
  </si>
  <si>
    <t>199001000512</t>
  </si>
  <si>
    <t>NACAJUCA</t>
  </si>
  <si>
    <t>86039</t>
  </si>
  <si>
    <t>199001000520</t>
  </si>
  <si>
    <t>86220</t>
  </si>
  <si>
    <t>199001000710</t>
  </si>
  <si>
    <t>200001000039</t>
  </si>
  <si>
    <t>80130</t>
  </si>
  <si>
    <t>200150000400</t>
  </si>
  <si>
    <t>CHI</t>
  </si>
  <si>
    <t>JUAREZ</t>
  </si>
  <si>
    <t>32674</t>
  </si>
  <si>
    <t>200150000434</t>
  </si>
  <si>
    <t>200150000772</t>
  </si>
  <si>
    <t>200150001051</t>
  </si>
  <si>
    <t>200150001119</t>
  </si>
  <si>
    <t>200170000109</t>
  </si>
  <si>
    <t>200180000115</t>
  </si>
  <si>
    <t>200210000028</t>
  </si>
  <si>
    <t>200210000242</t>
  </si>
  <si>
    <t>20240</t>
  </si>
  <si>
    <t>NL</t>
  </si>
  <si>
    <t>SABINAS HIDALGO</t>
  </si>
  <si>
    <t>65230</t>
  </si>
  <si>
    <t>211001000028</t>
  </si>
  <si>
    <t>80028</t>
  </si>
  <si>
    <t>211001000275</t>
  </si>
  <si>
    <t>211002000076</t>
  </si>
  <si>
    <t>80025</t>
  </si>
  <si>
    <t>212001000059</t>
  </si>
  <si>
    <t>OAX</t>
  </si>
  <si>
    <t>SAN JUAN BAUTISTA GUELACHE</t>
  </si>
  <si>
    <t>68234</t>
  </si>
  <si>
    <t>212001000224</t>
  </si>
  <si>
    <t>212002000025</t>
  </si>
  <si>
    <t>SANTA CRUZ XOXOCOTLAN</t>
  </si>
  <si>
    <t>71230</t>
  </si>
  <si>
    <t>212003000735</t>
  </si>
  <si>
    <t>68160</t>
  </si>
  <si>
    <t>212003001014</t>
  </si>
  <si>
    <t>220001000110</t>
  </si>
  <si>
    <t>TAM</t>
  </si>
  <si>
    <t>REYNOSA</t>
  </si>
  <si>
    <t>88655</t>
  </si>
  <si>
    <t>220002000127</t>
  </si>
  <si>
    <t>88500</t>
  </si>
  <si>
    <t>221001000472</t>
  </si>
  <si>
    <t>HERMOSILLO</t>
  </si>
  <si>
    <t>83000</t>
  </si>
  <si>
    <t>221001000621</t>
  </si>
  <si>
    <t>221001000910</t>
  </si>
  <si>
    <t>221001001132</t>
  </si>
  <si>
    <t>221001001504</t>
  </si>
  <si>
    <t>83299</t>
  </si>
  <si>
    <t>221001001553</t>
  </si>
  <si>
    <t>221001001561</t>
  </si>
  <si>
    <t>225754</t>
  </si>
  <si>
    <t>80150</t>
  </si>
  <si>
    <t>226437</t>
  </si>
  <si>
    <t>27087</t>
  </si>
  <si>
    <t>227334</t>
  </si>
  <si>
    <t>SLP</t>
  </si>
  <si>
    <t>SAN LUIS POTOSI</t>
  </si>
  <si>
    <t>78398</t>
  </si>
  <si>
    <t>227503</t>
  </si>
  <si>
    <t>CARDENAS</t>
  </si>
  <si>
    <t>86553</t>
  </si>
  <si>
    <t>227795</t>
  </si>
  <si>
    <t>45653</t>
  </si>
  <si>
    <t>227835</t>
  </si>
  <si>
    <t>VER</t>
  </si>
  <si>
    <t>BOCA DEL RIO</t>
  </si>
  <si>
    <t>94298</t>
  </si>
  <si>
    <t>228782</t>
  </si>
  <si>
    <t>VERACRUZ</t>
  </si>
  <si>
    <t>91779</t>
  </si>
  <si>
    <t>229034</t>
  </si>
  <si>
    <t>JESUS MARIA</t>
  </si>
  <si>
    <t>20905</t>
  </si>
  <si>
    <t>229130</t>
  </si>
  <si>
    <t>67256</t>
  </si>
  <si>
    <t>231369</t>
  </si>
  <si>
    <t>NAY</t>
  </si>
  <si>
    <t>TEPIC</t>
  </si>
  <si>
    <t>63173</t>
  </si>
  <si>
    <t>231379</t>
  </si>
  <si>
    <t>241229</t>
  </si>
  <si>
    <t>241416</t>
  </si>
  <si>
    <t>ZAPOPAN</t>
  </si>
  <si>
    <t>45130</t>
  </si>
  <si>
    <t>242617</t>
  </si>
  <si>
    <t>82170</t>
  </si>
  <si>
    <t>242661</t>
  </si>
  <si>
    <t>77520</t>
  </si>
  <si>
    <t>244410</t>
  </si>
  <si>
    <t>244968</t>
  </si>
  <si>
    <t>83210</t>
  </si>
  <si>
    <t>245238</t>
  </si>
  <si>
    <t>TLALNEPANTLA DE BAZ</t>
  </si>
  <si>
    <t>54130</t>
  </si>
  <si>
    <t>245836</t>
  </si>
  <si>
    <t>22457</t>
  </si>
  <si>
    <t>246342</t>
  </si>
  <si>
    <t>246377</t>
  </si>
  <si>
    <t>LEON</t>
  </si>
  <si>
    <t>37294</t>
  </si>
  <si>
    <t>246403</t>
  </si>
  <si>
    <t>80029</t>
  </si>
  <si>
    <t>246564</t>
  </si>
  <si>
    <t>246725</t>
  </si>
  <si>
    <t>YUC</t>
  </si>
  <si>
    <t>MERIDA</t>
  </si>
  <si>
    <t>97000</t>
  </si>
  <si>
    <t>247087</t>
  </si>
  <si>
    <t>83457</t>
  </si>
  <si>
    <t>247500</t>
  </si>
  <si>
    <t>XALAPA</t>
  </si>
  <si>
    <t>91050</t>
  </si>
  <si>
    <t>247508</t>
  </si>
  <si>
    <t>94297</t>
  </si>
  <si>
    <t>247712</t>
  </si>
  <si>
    <t>LA PAZ</t>
  </si>
  <si>
    <t>23097</t>
  </si>
  <si>
    <t>250001000273</t>
  </si>
  <si>
    <t>22645</t>
  </si>
  <si>
    <t>25132</t>
  </si>
  <si>
    <t>91777</t>
  </si>
  <si>
    <t>25179</t>
  </si>
  <si>
    <t>91790</t>
  </si>
  <si>
    <t>252994</t>
  </si>
  <si>
    <t>37549</t>
  </si>
  <si>
    <t>253002000045</t>
  </si>
  <si>
    <t>MEXICALI</t>
  </si>
  <si>
    <t>21000</t>
  </si>
  <si>
    <t>253026</t>
  </si>
  <si>
    <t>45180</t>
  </si>
  <si>
    <t>253133</t>
  </si>
  <si>
    <t>253279</t>
  </si>
  <si>
    <t>37217</t>
  </si>
  <si>
    <t>253667</t>
  </si>
  <si>
    <t>37299</t>
  </si>
  <si>
    <t>254023</t>
  </si>
  <si>
    <t>255070</t>
  </si>
  <si>
    <t>255246</t>
  </si>
  <si>
    <t>Inmuebles Recuperados</t>
  </si>
  <si>
    <t>DF</t>
  </si>
  <si>
    <t>IZTAPALAPA</t>
  </si>
  <si>
    <t>9180</t>
  </si>
  <si>
    <t>255602</t>
  </si>
  <si>
    <t>23427</t>
  </si>
  <si>
    <t>256011</t>
  </si>
  <si>
    <t>21387</t>
  </si>
  <si>
    <t>256350</t>
  </si>
  <si>
    <t>80058</t>
  </si>
  <si>
    <t>256685</t>
  </si>
  <si>
    <t>37218</t>
  </si>
  <si>
    <t>256688</t>
  </si>
  <si>
    <t>256793</t>
  </si>
  <si>
    <t>22253</t>
  </si>
  <si>
    <t>257132</t>
  </si>
  <si>
    <t>257380</t>
  </si>
  <si>
    <t>80016</t>
  </si>
  <si>
    <t>257412</t>
  </si>
  <si>
    <t>TONALA</t>
  </si>
  <si>
    <t>45403</t>
  </si>
  <si>
    <t>257473</t>
  </si>
  <si>
    <t>257846</t>
  </si>
  <si>
    <t>91940</t>
  </si>
  <si>
    <t>259323</t>
  </si>
  <si>
    <t>91780</t>
  </si>
  <si>
    <t>259621</t>
  </si>
  <si>
    <t>80170</t>
  </si>
  <si>
    <t>263001000888</t>
  </si>
  <si>
    <t>22480</t>
  </si>
  <si>
    <t>273002000027</t>
  </si>
  <si>
    <t>GUAYMAS</t>
  </si>
  <si>
    <t>85425</t>
  </si>
  <si>
    <t>277001000037</t>
  </si>
  <si>
    <t>88788</t>
  </si>
  <si>
    <t>277001000086</t>
  </si>
  <si>
    <t>291001000046</t>
  </si>
  <si>
    <t>MICH</t>
  </si>
  <si>
    <t>MORELIA</t>
  </si>
  <si>
    <t>58281</t>
  </si>
  <si>
    <t>Hipotecaria Su Casita</t>
  </si>
  <si>
    <t>3000000177043</t>
  </si>
  <si>
    <t>0</t>
  </si>
  <si>
    <t>55070</t>
  </si>
  <si>
    <t>3000000177169</t>
  </si>
  <si>
    <t>3000000178611</t>
  </si>
  <si>
    <t>58880</t>
  </si>
  <si>
    <t>3000000180267</t>
  </si>
  <si>
    <t>72197</t>
  </si>
  <si>
    <t>3000000181149</t>
  </si>
  <si>
    <t>67288</t>
  </si>
  <si>
    <t>3000000181770</t>
  </si>
  <si>
    <t>3000000182765</t>
  </si>
  <si>
    <t>76903</t>
  </si>
  <si>
    <t>3000000182919</t>
  </si>
  <si>
    <t>3000000184075</t>
  </si>
  <si>
    <t>64206</t>
  </si>
  <si>
    <t>3000000184222</t>
  </si>
  <si>
    <t>68485</t>
  </si>
  <si>
    <t>3000000184710</t>
  </si>
  <si>
    <t>3000000185384</t>
  </si>
  <si>
    <t>77724</t>
  </si>
  <si>
    <t>3000000185813</t>
  </si>
  <si>
    <t>74144</t>
  </si>
  <si>
    <t>3000000185890</t>
  </si>
  <si>
    <t>3000000186095</t>
  </si>
  <si>
    <t>80002</t>
  </si>
  <si>
    <t>3000000186151</t>
  </si>
  <si>
    <t>3000000187922</t>
  </si>
  <si>
    <t>Pesos</t>
  </si>
  <si>
    <t>3000000188283</t>
  </si>
  <si>
    <t>72750</t>
  </si>
  <si>
    <t>3000000189701</t>
  </si>
  <si>
    <t>SAN JUAN BAUTISTA TUXTEPEC</t>
  </si>
  <si>
    <t>68325</t>
  </si>
  <si>
    <t>3000000190594</t>
  </si>
  <si>
    <t>21327</t>
  </si>
  <si>
    <t>3000000190972</t>
  </si>
  <si>
    <t>80020</t>
  </si>
  <si>
    <t>3000000191240</t>
  </si>
  <si>
    <t>QUERETARI</t>
  </si>
  <si>
    <t>76116</t>
  </si>
  <si>
    <t>3000000191814</t>
  </si>
  <si>
    <t>CHICOLAPAN</t>
  </si>
  <si>
    <t>56386</t>
  </si>
  <si>
    <t>3000000192132</t>
  </si>
  <si>
    <t>22194</t>
  </si>
  <si>
    <t>3000000192941</t>
  </si>
  <si>
    <t>QUINTANA ROO</t>
  </si>
  <si>
    <t>3000000192999</t>
  </si>
  <si>
    <t>3000000193295</t>
  </si>
  <si>
    <t>SOLIDARIDAD</t>
  </si>
  <si>
    <t>77727</t>
  </si>
  <si>
    <t>3000000193669</t>
  </si>
  <si>
    <t>77710</t>
  </si>
  <si>
    <t>3000000194246</t>
  </si>
  <si>
    <t>3000000194336</t>
  </si>
  <si>
    <t>CIUDAD MADERO</t>
  </si>
  <si>
    <t>89506</t>
  </si>
  <si>
    <t>3000000194407</t>
  </si>
  <si>
    <t>3000000194443</t>
  </si>
  <si>
    <t>77518</t>
  </si>
  <si>
    <t>3000000194525</t>
  </si>
  <si>
    <t>NICOLAS ROMERO</t>
  </si>
  <si>
    <t>54466</t>
  </si>
  <si>
    <t>3000000194527</t>
  </si>
  <si>
    <t>22237</t>
  </si>
  <si>
    <t>3000000194569</t>
  </si>
  <si>
    <t>APODACA</t>
  </si>
  <si>
    <t>66632</t>
  </si>
  <si>
    <t>3000000194939</t>
  </si>
  <si>
    <t>77725</t>
  </si>
  <si>
    <t>3000000195131</t>
  </si>
  <si>
    <t>3000000195139</t>
  </si>
  <si>
    <t>SINALOA</t>
  </si>
  <si>
    <t>82128</t>
  </si>
  <si>
    <t>3000000195330</t>
  </si>
  <si>
    <t>3000000195503</t>
  </si>
  <si>
    <t>54473</t>
  </si>
  <si>
    <t>3000000195720</t>
  </si>
  <si>
    <t>PUEBLA</t>
  </si>
  <si>
    <t>72835</t>
  </si>
  <si>
    <t>3000000196155</t>
  </si>
  <si>
    <t>ACOLMAN</t>
  </si>
  <si>
    <t>55870</t>
  </si>
  <si>
    <t>3000000196246</t>
  </si>
  <si>
    <t>COYOACA</t>
  </si>
  <si>
    <t>04650</t>
  </si>
  <si>
    <t>3000000201511</t>
  </si>
  <si>
    <t>22125</t>
  </si>
  <si>
    <t>3000000204072</t>
  </si>
  <si>
    <t>#DIV/0</t>
  </si>
  <si>
    <t>VENUSTIANO CARRANZA</t>
  </si>
  <si>
    <t>15700</t>
  </si>
  <si>
    <t>3000000204087</t>
  </si>
  <si>
    <t>ENSENADA</t>
  </si>
  <si>
    <t>22991</t>
  </si>
  <si>
    <t>3000000204104</t>
  </si>
  <si>
    <t>42086</t>
  </si>
  <si>
    <t>3000000205684</t>
  </si>
  <si>
    <t>76904</t>
  </si>
  <si>
    <t>3000000205700</t>
  </si>
  <si>
    <t>37358</t>
  </si>
  <si>
    <t>3000000205701</t>
  </si>
  <si>
    <t>70786</t>
  </si>
  <si>
    <t>3000000205720</t>
  </si>
  <si>
    <t>3000000205722</t>
  </si>
  <si>
    <t>3000000205728</t>
  </si>
  <si>
    <t>3000000205739</t>
  </si>
  <si>
    <t>77538</t>
  </si>
  <si>
    <t>3000000205755</t>
  </si>
  <si>
    <t>3000000205771</t>
  </si>
  <si>
    <t>SANTA CRUZ XOXOCOTLÁN, DISTRITO DEL CENTRO</t>
  </si>
  <si>
    <t>3000000205798</t>
  </si>
  <si>
    <t>3000000205837</t>
  </si>
  <si>
    <t>3000000205925</t>
  </si>
  <si>
    <t>3000000205944</t>
  </si>
  <si>
    <t>3000000206441</t>
  </si>
  <si>
    <t>3000000206525</t>
  </si>
  <si>
    <t>3000000206554</t>
  </si>
  <si>
    <t>3000000206556</t>
  </si>
  <si>
    <t>83288</t>
  </si>
  <si>
    <t>3000000206700</t>
  </si>
  <si>
    <t>3000000206738</t>
  </si>
  <si>
    <t>3000000206752</t>
  </si>
  <si>
    <t>AUTLAN DE NAVARRO</t>
  </si>
  <si>
    <t>3000000206800</t>
  </si>
  <si>
    <t>77517</t>
  </si>
  <si>
    <t>3000000206805</t>
  </si>
  <si>
    <t>Quintana Roo</t>
  </si>
  <si>
    <t>3000000206855</t>
  </si>
  <si>
    <t>Rancho la Nogalera, Camino a la Trinidad, Villa de Zaachila</t>
  </si>
  <si>
    <t>71313</t>
  </si>
  <si>
    <t>3000000206876</t>
  </si>
  <si>
    <t>91808</t>
  </si>
  <si>
    <t>3000000206913</t>
  </si>
  <si>
    <t>3000000207041</t>
  </si>
  <si>
    <t>SONORA</t>
  </si>
  <si>
    <t>3000000207074</t>
  </si>
  <si>
    <t>22517</t>
  </si>
  <si>
    <t>3000000207084</t>
  </si>
  <si>
    <t>Delegación Miguel Hidalgo</t>
  </si>
  <si>
    <t>3000000207128</t>
  </si>
  <si>
    <t>3000000207143</t>
  </si>
  <si>
    <t>CUAUTITLAN IZCALLI</t>
  </si>
  <si>
    <t>3000000207147</t>
  </si>
  <si>
    <t>Solidaridad</t>
  </si>
  <si>
    <t>3000000207160</t>
  </si>
  <si>
    <t>ESTADO DE MEXICO</t>
  </si>
  <si>
    <t>3000000207207</t>
  </si>
  <si>
    <t>3000000207218</t>
  </si>
  <si>
    <t>3000000207220</t>
  </si>
  <si>
    <t>3000000207221</t>
  </si>
  <si>
    <t>OAXACA</t>
  </si>
  <si>
    <t>3000000207254</t>
  </si>
  <si>
    <t>3000000207259</t>
  </si>
  <si>
    <t>3000000207462</t>
  </si>
  <si>
    <t>3000000207528</t>
  </si>
  <si>
    <t>3000000207561</t>
  </si>
  <si>
    <t>Ciudad de Culiacán,</t>
  </si>
  <si>
    <t>3000000207647</t>
  </si>
  <si>
    <t>3000000207665</t>
  </si>
  <si>
    <t>3000000207722</t>
  </si>
  <si>
    <t>3000000207754</t>
  </si>
  <si>
    <t>3000000207760</t>
  </si>
  <si>
    <t>3000000207768</t>
  </si>
  <si>
    <t>CUAUHTEMOC</t>
  </si>
  <si>
    <t>3000000207769</t>
  </si>
  <si>
    <t>3000000207770</t>
  </si>
  <si>
    <t>3000000207772</t>
  </si>
  <si>
    <t>3000000207799</t>
  </si>
  <si>
    <t>3000000207802</t>
  </si>
  <si>
    <t>3000000207818</t>
  </si>
  <si>
    <t>Playa del Carmen, Municipio de Solidaridad</t>
  </si>
  <si>
    <t>3000000207826</t>
  </si>
  <si>
    <t>3000000207832</t>
  </si>
  <si>
    <t>3000000207839</t>
  </si>
  <si>
    <t>3000000207865</t>
  </si>
  <si>
    <t>3000000207875</t>
  </si>
  <si>
    <t>3000000207887</t>
  </si>
  <si>
    <t>3000000207892</t>
  </si>
  <si>
    <t>3000000207893</t>
  </si>
  <si>
    <t>3000000207903</t>
  </si>
  <si>
    <t>3000000207913</t>
  </si>
  <si>
    <t>3000000207921</t>
  </si>
  <si>
    <t>3000000207923</t>
  </si>
  <si>
    <t>CHICOLOAPAN</t>
  </si>
  <si>
    <t>3000000207932</t>
  </si>
  <si>
    <t>3000000207943</t>
  </si>
  <si>
    <t>reserva territorial Atlixcayotl</t>
  </si>
  <si>
    <t>3000000207947</t>
  </si>
  <si>
    <t>3000000207951</t>
  </si>
  <si>
    <t>3000000207985</t>
  </si>
  <si>
    <t>Nicolas Romero</t>
  </si>
  <si>
    <t>3000000208004</t>
  </si>
  <si>
    <t>3000000208009</t>
  </si>
  <si>
    <t>San Luis Potosi</t>
  </si>
  <si>
    <t>3000000208014</t>
  </si>
  <si>
    <t>Tijuana</t>
  </si>
  <si>
    <t>3000000208031</t>
  </si>
  <si>
    <t>3000000208040</t>
  </si>
  <si>
    <t>QUERETARO</t>
  </si>
  <si>
    <t>3000000208046</t>
  </si>
  <si>
    <t>ESTADO DE MÉXICO</t>
  </si>
  <si>
    <t>3000000208048</t>
  </si>
  <si>
    <t>3000000208065</t>
  </si>
  <si>
    <t>BAJA CALIFORNIA</t>
  </si>
  <si>
    <t>3000000208072</t>
  </si>
  <si>
    <t>3000000208141</t>
  </si>
  <si>
    <t>YUCATAN</t>
  </si>
  <si>
    <t>3000000208151</t>
  </si>
  <si>
    <t>3000000208160</t>
  </si>
  <si>
    <t>SANTA CRUZ XOXOCOTLAN DISTRITO DEL CENTRO</t>
  </si>
  <si>
    <t>3000000208176</t>
  </si>
  <si>
    <t>3000000208186</t>
  </si>
  <si>
    <t>3000000208209</t>
  </si>
  <si>
    <t>3000000208252</t>
  </si>
  <si>
    <t>3000000208255</t>
  </si>
  <si>
    <t>3000000208257</t>
  </si>
  <si>
    <t>3000000208338</t>
  </si>
  <si>
    <t>Tecamac</t>
  </si>
  <si>
    <t>3000000208358</t>
  </si>
  <si>
    <t>3000000208380</t>
  </si>
  <si>
    <t>MIGUEL HIDALGO</t>
  </si>
  <si>
    <t>3000000208383</t>
  </si>
  <si>
    <t>3000000208390</t>
  </si>
  <si>
    <t>TARIMBARO</t>
  </si>
  <si>
    <t>3000000208398</t>
  </si>
  <si>
    <t>3000000208453</t>
  </si>
  <si>
    <t>Hermosillo</t>
  </si>
  <si>
    <t>3000000208472</t>
  </si>
  <si>
    <t>3000000208487</t>
  </si>
  <si>
    <t>3000000208511</t>
  </si>
  <si>
    <t>Veracruz</t>
  </si>
  <si>
    <t>3000000208558</t>
  </si>
  <si>
    <t>3000000208581</t>
  </si>
  <si>
    <t>Ensenada</t>
  </si>
  <si>
    <t>3000000208584</t>
  </si>
  <si>
    <t>puebla</t>
  </si>
  <si>
    <t>3000000208597</t>
  </si>
  <si>
    <t>Morelia</t>
  </si>
  <si>
    <t>3000000208638</t>
  </si>
  <si>
    <t>Corregidora</t>
  </si>
  <si>
    <t>3000000208733</t>
  </si>
  <si>
    <t>Benito Juarez / Ciudad Cancun</t>
  </si>
  <si>
    <t>3000000208788</t>
  </si>
  <si>
    <t>Centro</t>
  </si>
  <si>
    <t>3000000208802</t>
  </si>
  <si>
    <t>3000000208950</t>
  </si>
  <si>
    <t>3000000208999</t>
  </si>
  <si>
    <t>JALISCO</t>
  </si>
  <si>
    <t>3000000209045</t>
  </si>
  <si>
    <t>3000000209049</t>
  </si>
  <si>
    <t>QUERÉTARO</t>
  </si>
  <si>
    <t>3000000209061</t>
  </si>
  <si>
    <t>3000000209070</t>
  </si>
  <si>
    <t>3000000209071</t>
  </si>
  <si>
    <t>DISTRITO FEDERAL</t>
  </si>
  <si>
    <t>3000000209085</t>
  </si>
  <si>
    <t>3000000209128</t>
  </si>
  <si>
    <t>AHOME</t>
  </si>
  <si>
    <t>3000000209160</t>
  </si>
  <si>
    <t>3000000209199</t>
  </si>
  <si>
    <t>3000000209202</t>
  </si>
  <si>
    <t>Tlajomulco de Zuñiga</t>
  </si>
  <si>
    <t>3012010101004199</t>
  </si>
  <si>
    <t>CHALCO</t>
  </si>
  <si>
    <t>56640</t>
  </si>
  <si>
    <t>3012010101005089</t>
  </si>
  <si>
    <t>3012010101010923</t>
  </si>
  <si>
    <t>55765</t>
  </si>
  <si>
    <t>3012010101017092</t>
  </si>
  <si>
    <t>3012010101018207</t>
  </si>
  <si>
    <t>PUERTO VALLARTA</t>
  </si>
  <si>
    <t>48290</t>
  </si>
  <si>
    <t>3012010101026101</t>
  </si>
  <si>
    <t>LA PRESA</t>
  </si>
  <si>
    <t>22680</t>
  </si>
  <si>
    <t>3012010101028651</t>
  </si>
  <si>
    <t>3012010101038346</t>
  </si>
  <si>
    <t>22255</t>
  </si>
  <si>
    <t>3012010101039567</t>
  </si>
  <si>
    <t>3012010101040060</t>
  </si>
  <si>
    <t>3012010101040169</t>
  </si>
  <si>
    <t>3012010101056306</t>
  </si>
  <si>
    <t>3012010101056561</t>
  </si>
  <si>
    <t>3012010101066370</t>
  </si>
  <si>
    <t>ECATEPEC</t>
  </si>
  <si>
    <t>55075</t>
  </si>
  <si>
    <t>3012010101066479</t>
  </si>
  <si>
    <t>3012010101066487</t>
  </si>
  <si>
    <t>3012010101068038</t>
  </si>
  <si>
    <t>3012010101071842</t>
  </si>
  <si>
    <t>56370</t>
  </si>
  <si>
    <t>3012010101072154</t>
  </si>
  <si>
    <t>3012010101073707</t>
  </si>
  <si>
    <t>3012010101077096</t>
  </si>
  <si>
    <t>3012010101077922</t>
  </si>
  <si>
    <t>3012010101079431</t>
  </si>
  <si>
    <t>MELCHOR OCAMPO</t>
  </si>
  <si>
    <t>54890</t>
  </si>
  <si>
    <t>3012010101081254</t>
  </si>
  <si>
    <t>22203</t>
  </si>
  <si>
    <t>3012010101082526</t>
  </si>
  <si>
    <t>3012010101085230</t>
  </si>
  <si>
    <t>22000</t>
  </si>
  <si>
    <t>3012010101088846</t>
  </si>
  <si>
    <t>48280</t>
  </si>
  <si>
    <t>3012010101089364</t>
  </si>
  <si>
    <t>3012010101092210</t>
  </si>
  <si>
    <t>3012010101092616</t>
  </si>
  <si>
    <t>SALTILLO</t>
  </si>
  <si>
    <t>25115</t>
  </si>
  <si>
    <t>3012010101095957</t>
  </si>
  <si>
    <t>3012010101100203</t>
  </si>
  <si>
    <t>77539</t>
  </si>
  <si>
    <t>3012010101100492</t>
  </si>
  <si>
    <t>3012010101100898</t>
  </si>
  <si>
    <t>3012010101100963</t>
  </si>
  <si>
    <t>55882</t>
  </si>
  <si>
    <t>3012010101102274</t>
  </si>
  <si>
    <t>3012010101102423</t>
  </si>
  <si>
    <t>3012010101102449</t>
  </si>
  <si>
    <t>3012010101102472</t>
  </si>
  <si>
    <t>3012010101102605</t>
  </si>
  <si>
    <t>3012010101104718</t>
  </si>
  <si>
    <t>3012010101109261</t>
  </si>
  <si>
    <t>3012010101109832</t>
  </si>
  <si>
    <t>3012010101115326</t>
  </si>
  <si>
    <t>3012010101116712</t>
  </si>
  <si>
    <t>3012010101120037</t>
  </si>
  <si>
    <t>TLAJOMULCO DE ZUÑIGA</t>
  </si>
  <si>
    <t>3012010101125887</t>
  </si>
  <si>
    <t>3012010101125895</t>
  </si>
  <si>
    <t>3012010101126844</t>
  </si>
  <si>
    <t>3012010101130374</t>
  </si>
  <si>
    <t>55764</t>
  </si>
  <si>
    <t>3012010101132602</t>
  </si>
  <si>
    <t>22117</t>
  </si>
  <si>
    <t>3012010101134368</t>
  </si>
  <si>
    <t>3012010101135019</t>
  </si>
  <si>
    <t>3012010101135225</t>
  </si>
  <si>
    <t>3012010101135233</t>
  </si>
  <si>
    <t>3012010101135514</t>
  </si>
  <si>
    <t>3012010101138294</t>
  </si>
  <si>
    <t>3012010101138914</t>
  </si>
  <si>
    <t>3012010101139060</t>
  </si>
  <si>
    <t>3012010101141900</t>
  </si>
  <si>
    <t>3012010101141926</t>
  </si>
  <si>
    <t>3012010101143476</t>
  </si>
  <si>
    <t>VILLA DE SACHILA</t>
  </si>
  <si>
    <t>3012010101145216</t>
  </si>
  <si>
    <t>3012010101146933</t>
  </si>
  <si>
    <t>3012010101146941</t>
  </si>
  <si>
    <t>3012010101153970</t>
  </si>
  <si>
    <t>3012010101155066</t>
  </si>
  <si>
    <t>22101</t>
  </si>
  <si>
    <t>3012010101156841</t>
  </si>
  <si>
    <t>3012010101157476</t>
  </si>
  <si>
    <t>3012010101160850</t>
  </si>
  <si>
    <t>3012010101161684</t>
  </si>
  <si>
    <t>3012010101163995</t>
  </si>
  <si>
    <t>3012010101166188</t>
  </si>
  <si>
    <t>3012010101166279</t>
  </si>
  <si>
    <t>3012010101173127</t>
  </si>
  <si>
    <t>3012010102505855</t>
  </si>
  <si>
    <t>302200000495</t>
  </si>
  <si>
    <t>76905</t>
  </si>
  <si>
    <t>302500000070</t>
  </si>
  <si>
    <t>302500000179</t>
  </si>
  <si>
    <t>3030010102487989</t>
  </si>
  <si>
    <t>3030010102488011</t>
  </si>
  <si>
    <t>3030010102488862</t>
  </si>
  <si>
    <t>3030010102488870</t>
  </si>
  <si>
    <t>TLAQUEPAQUE</t>
  </si>
  <si>
    <t>45601</t>
  </si>
  <si>
    <t>3030010102491742</t>
  </si>
  <si>
    <t>3030010102491890</t>
  </si>
  <si>
    <t>3030010102492559</t>
  </si>
  <si>
    <t>3030010102492658</t>
  </si>
  <si>
    <t>3030010102495313</t>
  </si>
  <si>
    <t>3030010102497186</t>
  </si>
  <si>
    <t>3030010102497368</t>
  </si>
  <si>
    <t>3030010102497533</t>
  </si>
  <si>
    <t>22895</t>
  </si>
  <si>
    <t>3030010102498614</t>
  </si>
  <si>
    <t>22245</t>
  </si>
  <si>
    <t>3030010102498796</t>
  </si>
  <si>
    <t>3030010102498820</t>
  </si>
  <si>
    <t>3030010102499083</t>
  </si>
  <si>
    <t>3030010102499307</t>
  </si>
  <si>
    <t>3030010102500294</t>
  </si>
  <si>
    <t>TLAJOMULCO DE ZU¿IGA</t>
  </si>
  <si>
    <t>3030010102501631</t>
  </si>
  <si>
    <t>3030010102501722</t>
  </si>
  <si>
    <t>3030010102501847</t>
  </si>
  <si>
    <t>3030010102504577</t>
  </si>
  <si>
    <t>3030010102505160</t>
  </si>
  <si>
    <t>66636</t>
  </si>
  <si>
    <t>3030010102505236</t>
  </si>
  <si>
    <t>3030010102507786</t>
  </si>
  <si>
    <t>82157</t>
  </si>
  <si>
    <t>3030010102509683</t>
  </si>
  <si>
    <t>45200</t>
  </si>
  <si>
    <t>3030010102514477</t>
  </si>
  <si>
    <t>3030010102518510</t>
  </si>
  <si>
    <t>22600</t>
  </si>
  <si>
    <t>3030010102520284</t>
  </si>
  <si>
    <t>3030010102520557</t>
  </si>
  <si>
    <t>3030010102520581</t>
  </si>
  <si>
    <t>3030010102520946</t>
  </si>
  <si>
    <t>3030010102521787</t>
  </si>
  <si>
    <t>3030010102523155</t>
  </si>
  <si>
    <t>3030010102523387</t>
  </si>
  <si>
    <t>3030010102524062</t>
  </si>
  <si>
    <t>22670</t>
  </si>
  <si>
    <t>3030010102524161</t>
  </si>
  <si>
    <t>3030010102525689</t>
  </si>
  <si>
    <t>3030010102526166</t>
  </si>
  <si>
    <t>3030010102529541</t>
  </si>
  <si>
    <t>3030010102529939</t>
  </si>
  <si>
    <t>3030010102530077</t>
  </si>
  <si>
    <t>3030010102530671</t>
  </si>
  <si>
    <t>3030010102531232</t>
  </si>
  <si>
    <t>3030010102531323</t>
  </si>
  <si>
    <t>3030010102532917</t>
  </si>
  <si>
    <t>3030010102533238</t>
  </si>
  <si>
    <t>3030010102533576</t>
  </si>
  <si>
    <t>3030010102535910</t>
  </si>
  <si>
    <t>3030010102535977</t>
  </si>
  <si>
    <t>3030010102536447</t>
  </si>
  <si>
    <t>3030010102537940</t>
  </si>
  <si>
    <t>77536</t>
  </si>
  <si>
    <t>3030010102538641</t>
  </si>
  <si>
    <t>ALTAMIRA</t>
  </si>
  <si>
    <t>89600</t>
  </si>
  <si>
    <t>3030010102547709</t>
  </si>
  <si>
    <t>3030010102565495</t>
  </si>
  <si>
    <t>58336</t>
  </si>
  <si>
    <t>3030010102565834</t>
  </si>
  <si>
    <t>23400</t>
  </si>
  <si>
    <t>3030010102566352</t>
  </si>
  <si>
    <t>58891</t>
  </si>
  <si>
    <t>3030010102566824</t>
  </si>
  <si>
    <t>3030010102581740</t>
  </si>
  <si>
    <t>3030010102582417</t>
  </si>
  <si>
    <t>3030010102586327</t>
  </si>
  <si>
    <t>45426</t>
  </si>
  <si>
    <t>3030010102591558</t>
  </si>
  <si>
    <t>80054</t>
  </si>
  <si>
    <t>303200000436</t>
  </si>
  <si>
    <t>76907</t>
  </si>
  <si>
    <t>303200000527</t>
  </si>
  <si>
    <t>303200000725</t>
  </si>
  <si>
    <t>303200000923</t>
  </si>
  <si>
    <t>303200000972</t>
  </si>
  <si>
    <t>303800000125</t>
  </si>
  <si>
    <t>303900000033</t>
  </si>
  <si>
    <t>SANTIAGO DE QUERETARO</t>
  </si>
  <si>
    <t>76118</t>
  </si>
  <si>
    <t>303900000074</t>
  </si>
  <si>
    <t>304100000070</t>
  </si>
  <si>
    <t>304300000169</t>
  </si>
  <si>
    <t>336001000262</t>
  </si>
  <si>
    <t>362001000045</t>
  </si>
  <si>
    <t>37530</t>
  </si>
  <si>
    <t>362001000060</t>
  </si>
  <si>
    <t>366001000012</t>
  </si>
  <si>
    <t>85486</t>
  </si>
  <si>
    <t>420060000064</t>
  </si>
  <si>
    <t>37350</t>
  </si>
  <si>
    <t>440150000469</t>
  </si>
  <si>
    <t>22870</t>
  </si>
  <si>
    <t>440150000857</t>
  </si>
  <si>
    <t>440150001335</t>
  </si>
  <si>
    <t>440150001418</t>
  </si>
  <si>
    <t>440150001459</t>
  </si>
  <si>
    <t>440150001509</t>
  </si>
  <si>
    <t>440150002069</t>
  </si>
  <si>
    <t>440150002168</t>
  </si>
  <si>
    <t>440190000024</t>
  </si>
  <si>
    <t>22810</t>
  </si>
  <si>
    <t>440190000081</t>
  </si>
  <si>
    <t>500160000203</t>
  </si>
  <si>
    <t>80140</t>
  </si>
  <si>
    <t>500160000286</t>
  </si>
  <si>
    <t>500160000302</t>
  </si>
  <si>
    <t>500160000377</t>
  </si>
  <si>
    <t>500160000427</t>
  </si>
  <si>
    <t>506001000013</t>
  </si>
  <si>
    <t>32692</t>
  </si>
  <si>
    <t>510020000319</t>
  </si>
  <si>
    <t>11320</t>
  </si>
  <si>
    <t>510020000350</t>
  </si>
  <si>
    <t>510040000299</t>
  </si>
  <si>
    <t>GUSTAVO A MADERO</t>
  </si>
  <si>
    <t>07870</t>
  </si>
  <si>
    <t>590070000211</t>
  </si>
  <si>
    <t>590090000399</t>
  </si>
  <si>
    <t>80014</t>
  </si>
  <si>
    <t>590090000506</t>
  </si>
  <si>
    <t>590120000575</t>
  </si>
  <si>
    <t>CHS</t>
  </si>
  <si>
    <t>CHIAPA DE CORZO</t>
  </si>
  <si>
    <t>29160</t>
  </si>
  <si>
    <t>590120000641</t>
  </si>
  <si>
    <t>590140000043</t>
  </si>
  <si>
    <t>82200</t>
  </si>
  <si>
    <t>590140000662</t>
  </si>
  <si>
    <t>590150000131</t>
  </si>
  <si>
    <t>590150000149</t>
  </si>
  <si>
    <t>590150000156</t>
  </si>
  <si>
    <t>590150000230</t>
  </si>
  <si>
    <t>590150000313</t>
  </si>
  <si>
    <t>590150000420</t>
  </si>
  <si>
    <t>590150000461</t>
  </si>
  <si>
    <t>590150000602</t>
  </si>
  <si>
    <t>590150000693</t>
  </si>
  <si>
    <t>590150000735</t>
  </si>
  <si>
    <t>590150000834</t>
  </si>
  <si>
    <t>590150000867</t>
  </si>
  <si>
    <t>590150000982</t>
  </si>
  <si>
    <t>590150001048</t>
  </si>
  <si>
    <t>590150001113</t>
  </si>
  <si>
    <t>68200</t>
  </si>
  <si>
    <t>590150001170</t>
  </si>
  <si>
    <t>590150001220</t>
  </si>
  <si>
    <t>590150001261</t>
  </si>
  <si>
    <t>590150001337</t>
  </si>
  <si>
    <t>590150001444</t>
  </si>
  <si>
    <t>590150001576</t>
  </si>
  <si>
    <t>590160000022</t>
  </si>
  <si>
    <t>68300</t>
  </si>
  <si>
    <t>590160000261</t>
  </si>
  <si>
    <t>590160000295</t>
  </si>
  <si>
    <t>590160000311</t>
  </si>
  <si>
    <t>590170000194</t>
  </si>
  <si>
    <t>37158</t>
  </si>
  <si>
    <t>590170000384</t>
  </si>
  <si>
    <t>590170000459</t>
  </si>
  <si>
    <t>590170000616</t>
  </si>
  <si>
    <t>590200000024</t>
  </si>
  <si>
    <t>590200000073</t>
  </si>
  <si>
    <t>590210000030</t>
  </si>
  <si>
    <t>590240001941</t>
  </si>
  <si>
    <t>MONTERREY</t>
  </si>
  <si>
    <t>64100</t>
  </si>
  <si>
    <t>590240004887</t>
  </si>
  <si>
    <t>590290000017</t>
  </si>
  <si>
    <t>600160002348</t>
  </si>
  <si>
    <t>600160002462</t>
  </si>
  <si>
    <t>640010000720</t>
  </si>
  <si>
    <t>78399</t>
  </si>
  <si>
    <t>650040000038</t>
  </si>
  <si>
    <t>MIER</t>
  </si>
  <si>
    <t>88390</t>
  </si>
  <si>
    <t>74010047</t>
  </si>
  <si>
    <t>45654</t>
  </si>
  <si>
    <t>74010075</t>
  </si>
  <si>
    <t>770010000501</t>
  </si>
  <si>
    <t>54400</t>
  </si>
  <si>
    <t>770010001038</t>
  </si>
  <si>
    <t>770010001475</t>
  </si>
  <si>
    <t>770010001517</t>
  </si>
  <si>
    <t>770020000137</t>
  </si>
  <si>
    <t>770020000384</t>
  </si>
  <si>
    <t>770020000434</t>
  </si>
  <si>
    <t>770020000459</t>
  </si>
  <si>
    <t>770020000475</t>
  </si>
  <si>
    <t>770020000632</t>
  </si>
  <si>
    <t>770040000059</t>
  </si>
  <si>
    <t>770040000075</t>
  </si>
  <si>
    <t>780210000037</t>
  </si>
  <si>
    <t>780250000129</t>
  </si>
  <si>
    <t>780250000137</t>
  </si>
  <si>
    <t>800007000055</t>
  </si>
  <si>
    <t>800009000566</t>
  </si>
  <si>
    <t>03020</t>
  </si>
  <si>
    <t>800009002083</t>
  </si>
  <si>
    <t>07570</t>
  </si>
  <si>
    <t>800015000154</t>
  </si>
  <si>
    <t>ATIZAPAN DE ZARAGOZA</t>
  </si>
  <si>
    <t>52947</t>
  </si>
  <si>
    <t>800015000360</t>
  </si>
  <si>
    <t>NAUCALPAN DE JUAREZ</t>
  </si>
  <si>
    <t>53129</t>
  </si>
  <si>
    <t>800022000114</t>
  </si>
  <si>
    <t>76047</t>
  </si>
  <si>
    <t>800024000120</t>
  </si>
  <si>
    <t>78170</t>
  </si>
  <si>
    <t>800024000435</t>
  </si>
  <si>
    <t>78000</t>
  </si>
  <si>
    <t>800028000050</t>
  </si>
  <si>
    <t>VICTORIA</t>
  </si>
  <si>
    <t>87000</t>
  </si>
  <si>
    <t>800028000076</t>
  </si>
  <si>
    <t>MATAMOROS</t>
  </si>
  <si>
    <t>87369</t>
  </si>
  <si>
    <t>800160000298</t>
  </si>
  <si>
    <t>81000</t>
  </si>
  <si>
    <t>800160000314</t>
  </si>
  <si>
    <t>801100000208</t>
  </si>
  <si>
    <t>801100000273</t>
  </si>
  <si>
    <t>801100000661</t>
  </si>
  <si>
    <t>801400000353</t>
  </si>
  <si>
    <t>SAN ANDRES CHOLULA</t>
  </si>
  <si>
    <t>72450</t>
  </si>
  <si>
    <t>801800000540</t>
  </si>
  <si>
    <t>801800000649</t>
  </si>
  <si>
    <t>801800001100</t>
  </si>
  <si>
    <t>801800001142</t>
  </si>
  <si>
    <t>801800001183</t>
  </si>
  <si>
    <t>801800001282</t>
  </si>
  <si>
    <t>801800001407</t>
  </si>
  <si>
    <t>801800001514</t>
  </si>
  <si>
    <t>801800001787</t>
  </si>
  <si>
    <t>802500000467</t>
  </si>
  <si>
    <t>802500000566</t>
  </si>
  <si>
    <t>802500000624</t>
  </si>
  <si>
    <t>802500000715</t>
  </si>
  <si>
    <t>802500001200</t>
  </si>
  <si>
    <t>802800000027</t>
  </si>
  <si>
    <t>810000000069</t>
  </si>
  <si>
    <t>32000</t>
  </si>
  <si>
    <t>82010013</t>
  </si>
  <si>
    <t>82010014</t>
  </si>
  <si>
    <t>82010044</t>
  </si>
  <si>
    <t>82010075</t>
  </si>
  <si>
    <t>85010009</t>
  </si>
  <si>
    <t>86010035</t>
  </si>
  <si>
    <t>87010010</t>
  </si>
  <si>
    <t>88010014</t>
  </si>
  <si>
    <t>Zapopan</t>
  </si>
  <si>
    <t>88010023</t>
  </si>
  <si>
    <t>909010153</t>
  </si>
  <si>
    <t>Tlalpan</t>
  </si>
  <si>
    <t>14430</t>
  </si>
  <si>
    <t>9854</t>
  </si>
  <si>
    <t>97130</t>
  </si>
  <si>
    <t>3030010102571220</t>
  </si>
  <si>
    <t>VENTA</t>
  </si>
  <si>
    <t>3030010102565669</t>
  </si>
  <si>
    <t>590170000434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</si>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</sst>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5" fillId="0" borderId="0" xfId="1" applyFont="1"/>
    <xf numFmtId="43" fontId="1" fillId="0" borderId="0" xfId="2" applyNumberFormat="1"/>
    <xf numFmtId="0" fontId="1" fillId="0" borderId="0" xfId="2" applyAlignment="1">
      <alignment horizontal="right"/>
    </xf>
  </cellXfs>
  <cellStyles count="3">
    <cellStyle name="Millares" xfId="1" builtinId="3"/>
    <cellStyle name="Normal" xfId="0" builtinId="0"/>
    <cellStyle name="Normal 10 4" xfId="2" xr:uid="{459B8DDD-D3D8-48F5-B13F-D5FD4C1F3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8976-D854-4CF4-958F-67ECFD7284E8}">
  <dimension ref="A1:BT612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39" customWidth="1"/>
    <col min="2" max="2" width="14.42578125" style="39" customWidth="1"/>
    <col min="3" max="3" width="12.140625" style="39" customWidth="1"/>
    <col min="4" max="4" width="11.5703125" style="39" customWidth="1"/>
    <col min="5" max="5" width="10.85546875" style="39" customWidth="1"/>
    <col min="6" max="7" width="9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.42578125" style="39" customWidth="1"/>
    <col min="20" max="20" width="11.28515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.140625" style="39" bestFit="1" customWidth="1"/>
    <col min="48" max="48" width="10.7109375" style="39" customWidth="1"/>
    <col min="49" max="49" width="11.710937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0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127</v>
      </c>
      <c r="G3" s="9">
        <v>126</v>
      </c>
      <c r="H3" s="10">
        <v>35022.639999999999</v>
      </c>
      <c r="I3" s="10">
        <v>21230.79</v>
      </c>
      <c r="J3" s="10">
        <v>0</v>
      </c>
      <c r="K3" s="10">
        <v>56253.43</v>
      </c>
      <c r="L3" s="10">
        <v>269.20999999999998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56253.43</v>
      </c>
      <c r="T3" s="10">
        <v>49283.42</v>
      </c>
      <c r="U3" s="10">
        <v>286.02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49569.440000000002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AR3-AS3-AT3+AQ3+AP3+AO3+AM3+AJ3+AI3+AH3+AG3+AB3+X3+W3+R3+Q3+P3+O3-J3+AF3</f>
        <v>0</v>
      </c>
      <c r="AV3" s="10">
        <v>21500</v>
      </c>
      <c r="AW3" s="10">
        <v>49569.440000000002</v>
      </c>
      <c r="AX3" s="11">
        <v>89</v>
      </c>
      <c r="AY3" s="11">
        <v>360</v>
      </c>
      <c r="AZ3" s="10">
        <v>203915.78</v>
      </c>
      <c r="BA3" s="10">
        <v>64350</v>
      </c>
      <c r="BB3" s="12">
        <v>90</v>
      </c>
      <c r="BC3" s="12">
        <v>78.676125874125901</v>
      </c>
      <c r="BD3" s="12">
        <v>9.8000000000000007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437695.33806168003</v>
      </c>
      <c r="BN3" s="6" t="s">
        <v>81</v>
      </c>
      <c r="BO3" s="12"/>
      <c r="BP3" s="13">
        <v>36809</v>
      </c>
      <c r="BQ3" s="13">
        <v>47788</v>
      </c>
      <c r="BR3" s="12">
        <v>21243.81</v>
      </c>
      <c r="BS3" s="12">
        <v>65</v>
      </c>
      <c r="BT3" s="12">
        <v>39.51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82</v>
      </c>
      <c r="F4" s="18">
        <v>97</v>
      </c>
      <c r="G4" s="18">
        <v>96</v>
      </c>
      <c r="H4" s="19">
        <v>35022.629999999997</v>
      </c>
      <c r="I4" s="19">
        <v>17988.12</v>
      </c>
      <c r="J4" s="19">
        <v>0</v>
      </c>
      <c r="K4" s="19">
        <v>53010.75</v>
      </c>
      <c r="L4" s="19">
        <v>269.20999999999998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53010.75</v>
      </c>
      <c r="T4" s="19">
        <v>35869.199999999997</v>
      </c>
      <c r="U4" s="19">
        <v>286.02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36155.22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18257.330000000002</v>
      </c>
      <c r="AW4" s="19">
        <v>36155.22</v>
      </c>
      <c r="AX4" s="20">
        <v>89</v>
      </c>
      <c r="AY4" s="20">
        <v>360</v>
      </c>
      <c r="AZ4" s="19">
        <v>204117.49</v>
      </c>
      <c r="BA4" s="19">
        <v>64350</v>
      </c>
      <c r="BB4" s="21">
        <v>90</v>
      </c>
      <c r="BC4" s="21">
        <v>74.140909090909105</v>
      </c>
      <c r="BD4" s="21">
        <v>9.8000000000000007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79</v>
      </c>
      <c r="BL4" s="15" t="s">
        <v>80</v>
      </c>
      <c r="BM4" s="21">
        <v>412464.77134199999</v>
      </c>
      <c r="BN4" s="15" t="s">
        <v>81</v>
      </c>
      <c r="BO4" s="21"/>
      <c r="BP4" s="22">
        <v>36822</v>
      </c>
      <c r="BQ4" s="22">
        <v>47788</v>
      </c>
      <c r="BR4" s="21">
        <v>20346.79</v>
      </c>
      <c r="BS4" s="21">
        <v>65</v>
      </c>
      <c r="BT4" s="21">
        <v>29.42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83</v>
      </c>
      <c r="F5" s="9">
        <v>0</v>
      </c>
      <c r="G5" s="9">
        <v>0</v>
      </c>
      <c r="H5" s="10">
        <v>31117.21</v>
      </c>
      <c r="I5" s="10">
        <v>298.67</v>
      </c>
      <c r="J5" s="10">
        <v>0</v>
      </c>
      <c r="K5" s="10">
        <v>31415.88</v>
      </c>
      <c r="L5" s="10">
        <v>301.11</v>
      </c>
      <c r="M5" s="10">
        <v>0</v>
      </c>
      <c r="N5" s="10">
        <v>0</v>
      </c>
      <c r="O5" s="10">
        <v>298.67</v>
      </c>
      <c r="P5" s="10">
        <v>0</v>
      </c>
      <c r="Q5" s="10">
        <v>0</v>
      </c>
      <c r="R5" s="10">
        <v>0</v>
      </c>
      <c r="S5" s="10">
        <v>31117.21</v>
      </c>
      <c r="T5" s="10">
        <v>256.56</v>
      </c>
      <c r="U5" s="10">
        <v>254.12</v>
      </c>
      <c r="V5" s="10">
        <v>0</v>
      </c>
      <c r="W5" s="10">
        <v>256.56</v>
      </c>
      <c r="X5" s="10">
        <v>0</v>
      </c>
      <c r="Y5" s="10">
        <v>0</v>
      </c>
      <c r="Z5" s="10">
        <v>0</v>
      </c>
      <c r="AA5" s="10">
        <v>254.12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0.06</v>
      </c>
      <c r="AJ5" s="10">
        <v>65</v>
      </c>
      <c r="AK5" s="10">
        <v>0</v>
      </c>
      <c r="AL5" s="10">
        <v>0</v>
      </c>
      <c r="AM5" s="10">
        <v>0</v>
      </c>
      <c r="AN5" s="10">
        <v>0</v>
      </c>
      <c r="AO5" s="10">
        <v>68.23</v>
      </c>
      <c r="AP5" s="10">
        <v>34.76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723.28</v>
      </c>
      <c r="AV5" s="10">
        <v>301.11</v>
      </c>
      <c r="AW5" s="10">
        <v>254.12</v>
      </c>
      <c r="AX5" s="11">
        <v>89</v>
      </c>
      <c r="AY5" s="11">
        <v>360</v>
      </c>
      <c r="AZ5" s="10">
        <v>204485</v>
      </c>
      <c r="BA5" s="10">
        <v>64350</v>
      </c>
      <c r="BB5" s="12">
        <v>90</v>
      </c>
      <c r="BC5" s="12">
        <v>43.520573426573399</v>
      </c>
      <c r="BD5" s="12">
        <v>9.8000000000000007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78</v>
      </c>
      <c r="BK5" s="8" t="s">
        <v>84</v>
      </c>
      <c r="BL5" s="6" t="s">
        <v>80</v>
      </c>
      <c r="BM5" s="12">
        <v>242116.04075496001</v>
      </c>
      <c r="BN5" s="6" t="s">
        <v>81</v>
      </c>
      <c r="BO5" s="12"/>
      <c r="BP5" s="13">
        <v>36830</v>
      </c>
      <c r="BQ5" s="13">
        <v>47788</v>
      </c>
      <c r="BR5" s="12">
        <v>168.02</v>
      </c>
      <c r="BS5" s="12">
        <v>65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85</v>
      </c>
      <c r="F6" s="18">
        <v>0</v>
      </c>
      <c r="G6" s="18">
        <v>0</v>
      </c>
      <c r="H6" s="19">
        <v>34305.9</v>
      </c>
      <c r="I6" s="19">
        <v>0</v>
      </c>
      <c r="J6" s="19">
        <v>0</v>
      </c>
      <c r="K6" s="19">
        <v>34305.9</v>
      </c>
      <c r="L6" s="19">
        <v>275.07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34305.9</v>
      </c>
      <c r="T6" s="19">
        <v>0</v>
      </c>
      <c r="U6" s="19">
        <v>280.16000000000003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280.16000000000003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0.75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0.75699399999999994</v>
      </c>
      <c r="AT6" s="19">
        <v>0</v>
      </c>
      <c r="AU6" s="19">
        <f t="shared" si="0"/>
        <v>-6.9939999999999447E-3</v>
      </c>
      <c r="AV6" s="19">
        <v>275.07</v>
      </c>
      <c r="AW6" s="19">
        <v>280.16000000000003</v>
      </c>
      <c r="AX6" s="20">
        <v>90</v>
      </c>
      <c r="AY6" s="20">
        <v>360</v>
      </c>
      <c r="AZ6" s="19">
        <v>205046.99</v>
      </c>
      <c r="BA6" s="19">
        <v>64350</v>
      </c>
      <c r="BB6" s="21">
        <v>90</v>
      </c>
      <c r="BC6" s="21">
        <v>47.980279720279697</v>
      </c>
      <c r="BD6" s="21">
        <v>9.8000000000000007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84</v>
      </c>
      <c r="BL6" s="15" t="s">
        <v>80</v>
      </c>
      <c r="BM6" s="21">
        <v>266926.52337840002</v>
      </c>
      <c r="BN6" s="15" t="s">
        <v>81</v>
      </c>
      <c r="BO6" s="21"/>
      <c r="BP6" s="22">
        <v>36840</v>
      </c>
      <c r="BQ6" s="22">
        <v>47818</v>
      </c>
      <c r="BR6" s="21">
        <v>167.39</v>
      </c>
      <c r="BS6" s="21">
        <v>65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86</v>
      </c>
      <c r="F7" s="9">
        <v>164</v>
      </c>
      <c r="G7" s="9">
        <v>163</v>
      </c>
      <c r="H7" s="10">
        <v>35289.69</v>
      </c>
      <c r="I7" s="10">
        <v>24083.47</v>
      </c>
      <c r="J7" s="10">
        <v>0</v>
      </c>
      <c r="K7" s="10">
        <v>59373.16</v>
      </c>
      <c r="L7" s="10">
        <v>267.02999999999997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59373.16</v>
      </c>
      <c r="T7" s="10">
        <v>66974.240000000005</v>
      </c>
      <c r="U7" s="10">
        <v>288.2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67262.44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24350.5</v>
      </c>
      <c r="AW7" s="10">
        <v>67262.44</v>
      </c>
      <c r="AX7" s="11">
        <v>90</v>
      </c>
      <c r="AY7" s="11">
        <v>360</v>
      </c>
      <c r="AZ7" s="10">
        <v>205046.99</v>
      </c>
      <c r="BA7" s="10">
        <v>64350</v>
      </c>
      <c r="BB7" s="12">
        <v>90</v>
      </c>
      <c r="BC7" s="12">
        <v>83.039384615384606</v>
      </c>
      <c r="BD7" s="12">
        <v>9.8000000000000007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461969.25837216002</v>
      </c>
      <c r="BN7" s="6" t="s">
        <v>81</v>
      </c>
      <c r="BO7" s="12"/>
      <c r="BP7" s="13">
        <v>36840</v>
      </c>
      <c r="BQ7" s="13">
        <v>47818</v>
      </c>
      <c r="BR7" s="12">
        <v>28925.26</v>
      </c>
      <c r="BS7" s="12">
        <v>65</v>
      </c>
      <c r="BT7" s="12">
        <v>39.35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87</v>
      </c>
      <c r="F8" s="18">
        <v>125</v>
      </c>
      <c r="G8" s="18">
        <v>124</v>
      </c>
      <c r="H8" s="19">
        <v>35289.67</v>
      </c>
      <c r="I8" s="19">
        <v>20867.93</v>
      </c>
      <c r="J8" s="19">
        <v>0</v>
      </c>
      <c r="K8" s="19">
        <v>56157.599999999999</v>
      </c>
      <c r="L8" s="19">
        <v>267.02999999999997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56157.599999999999</v>
      </c>
      <c r="T8" s="19">
        <v>48535.82</v>
      </c>
      <c r="U8" s="19">
        <v>288.2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48824.02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21134.959999999999</v>
      </c>
      <c r="AW8" s="19">
        <v>48824.02</v>
      </c>
      <c r="AX8" s="20">
        <v>90</v>
      </c>
      <c r="AY8" s="20">
        <v>360</v>
      </c>
      <c r="AZ8" s="19">
        <v>205775.14</v>
      </c>
      <c r="BA8" s="19">
        <v>64350</v>
      </c>
      <c r="BB8" s="21">
        <v>90</v>
      </c>
      <c r="BC8" s="21">
        <v>78.542097902097893</v>
      </c>
      <c r="BD8" s="21">
        <v>9.8000000000000007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78</v>
      </c>
      <c r="BK8" s="17" t="s">
        <v>79</v>
      </c>
      <c r="BL8" s="15" t="s">
        <v>80</v>
      </c>
      <c r="BM8" s="21">
        <v>436949.7062976</v>
      </c>
      <c r="BN8" s="15" t="s">
        <v>81</v>
      </c>
      <c r="BO8" s="21"/>
      <c r="BP8" s="22">
        <v>36854</v>
      </c>
      <c r="BQ8" s="22">
        <v>47818</v>
      </c>
      <c r="BR8" s="21">
        <v>20382.560000000001</v>
      </c>
      <c r="BS8" s="21">
        <v>65</v>
      </c>
      <c r="BT8" s="21">
        <v>39.25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88</v>
      </c>
      <c r="F9" s="9">
        <v>17</v>
      </c>
      <c r="G9" s="9">
        <v>16</v>
      </c>
      <c r="H9" s="10">
        <v>35554.76</v>
      </c>
      <c r="I9" s="10">
        <v>4001.42</v>
      </c>
      <c r="J9" s="10">
        <v>0</v>
      </c>
      <c r="K9" s="10">
        <v>39556.18</v>
      </c>
      <c r="L9" s="10">
        <v>264.87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39556.18</v>
      </c>
      <c r="T9" s="10">
        <v>4926.1099999999997</v>
      </c>
      <c r="U9" s="10">
        <v>290.36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5216.47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4266.29</v>
      </c>
      <c r="AW9" s="10">
        <v>5216.47</v>
      </c>
      <c r="AX9" s="11">
        <v>91</v>
      </c>
      <c r="AY9" s="11">
        <v>360</v>
      </c>
      <c r="AZ9" s="10">
        <v>206792.73</v>
      </c>
      <c r="BA9" s="10">
        <v>64350</v>
      </c>
      <c r="BB9" s="12">
        <v>90</v>
      </c>
      <c r="BC9" s="12">
        <v>55.323328671328703</v>
      </c>
      <c r="BD9" s="12">
        <v>9.8000000000000007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78</v>
      </c>
      <c r="BK9" s="8" t="s">
        <v>79</v>
      </c>
      <c r="BL9" s="6" t="s">
        <v>80</v>
      </c>
      <c r="BM9" s="12">
        <v>307777.77599568001</v>
      </c>
      <c r="BN9" s="6" t="s">
        <v>81</v>
      </c>
      <c r="BO9" s="12"/>
      <c r="BP9" s="13">
        <v>36868</v>
      </c>
      <c r="BQ9" s="13">
        <v>47849</v>
      </c>
      <c r="BR9" s="12">
        <v>3614.15</v>
      </c>
      <c r="BS9" s="12">
        <v>65</v>
      </c>
      <c r="BT9" s="12">
        <v>29.05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89</v>
      </c>
      <c r="F10" s="18">
        <v>73</v>
      </c>
      <c r="G10" s="18">
        <v>72</v>
      </c>
      <c r="H10" s="19">
        <v>35817.480000000003</v>
      </c>
      <c r="I10" s="19">
        <v>14403.9</v>
      </c>
      <c r="J10" s="19">
        <v>0</v>
      </c>
      <c r="K10" s="19">
        <v>50221.38</v>
      </c>
      <c r="L10" s="19">
        <v>262.72000000000003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50221.38</v>
      </c>
      <c r="T10" s="19">
        <v>25852.07</v>
      </c>
      <c r="U10" s="19">
        <v>292.51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26144.58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14666.62</v>
      </c>
      <c r="AW10" s="19">
        <v>26144.58</v>
      </c>
      <c r="AX10" s="20">
        <v>92</v>
      </c>
      <c r="AY10" s="20">
        <v>360</v>
      </c>
      <c r="AZ10" s="19">
        <v>209735.03</v>
      </c>
      <c r="BA10" s="19">
        <v>64350</v>
      </c>
      <c r="BB10" s="21">
        <v>90</v>
      </c>
      <c r="BC10" s="21">
        <v>70.239692307692295</v>
      </c>
      <c r="BD10" s="21">
        <v>9.8000000000000007</v>
      </c>
      <c r="BE10" s="21"/>
      <c r="BF10" s="17" t="s">
        <v>75</v>
      </c>
      <c r="BG10" s="14"/>
      <c r="BH10" s="17" t="s">
        <v>76</v>
      </c>
      <c r="BI10" s="17" t="s">
        <v>77</v>
      </c>
      <c r="BJ10" s="17" t="s">
        <v>78</v>
      </c>
      <c r="BK10" s="17" t="s">
        <v>79</v>
      </c>
      <c r="BL10" s="15" t="s">
        <v>80</v>
      </c>
      <c r="BM10" s="21">
        <v>390761.30819087999</v>
      </c>
      <c r="BN10" s="15" t="s">
        <v>81</v>
      </c>
      <c r="BO10" s="21"/>
      <c r="BP10" s="22">
        <v>36545</v>
      </c>
      <c r="BQ10" s="22">
        <v>47880</v>
      </c>
      <c r="BR10" s="21">
        <v>15401.09</v>
      </c>
      <c r="BS10" s="21">
        <v>65</v>
      </c>
      <c r="BT10" s="21">
        <v>30.42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90</v>
      </c>
      <c r="F11" s="9">
        <v>0</v>
      </c>
      <c r="G11" s="9">
        <v>0</v>
      </c>
      <c r="H11" s="10">
        <v>36002.43</v>
      </c>
      <c r="I11" s="10">
        <v>259.08999999999997</v>
      </c>
      <c r="J11" s="10">
        <v>0</v>
      </c>
      <c r="K11" s="10">
        <v>36261.519999999997</v>
      </c>
      <c r="L11" s="10">
        <v>261.20999999999998</v>
      </c>
      <c r="M11" s="10">
        <v>0</v>
      </c>
      <c r="N11" s="10">
        <v>0</v>
      </c>
      <c r="O11" s="10">
        <v>259.08999999999997</v>
      </c>
      <c r="P11" s="10">
        <v>261.20999999999998</v>
      </c>
      <c r="Q11" s="10">
        <v>0</v>
      </c>
      <c r="R11" s="10">
        <v>0</v>
      </c>
      <c r="S11" s="10">
        <v>35741.22</v>
      </c>
      <c r="T11" s="10">
        <v>296.14</v>
      </c>
      <c r="U11" s="10">
        <v>294.02</v>
      </c>
      <c r="V11" s="10">
        <v>0</v>
      </c>
      <c r="W11" s="10">
        <v>296.14</v>
      </c>
      <c r="X11" s="10">
        <v>294.02</v>
      </c>
      <c r="Y11" s="10">
        <v>0</v>
      </c>
      <c r="Z11" s="10">
        <v>0</v>
      </c>
      <c r="AA11" s="10">
        <v>0</v>
      </c>
      <c r="AB11" s="10">
        <v>65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68.23</v>
      </c>
      <c r="AI11" s="10">
        <v>35.11</v>
      </c>
      <c r="AJ11" s="10">
        <v>65</v>
      </c>
      <c r="AK11" s="10">
        <v>0</v>
      </c>
      <c r="AL11" s="10">
        <v>0</v>
      </c>
      <c r="AM11" s="10">
        <v>0</v>
      </c>
      <c r="AN11" s="10">
        <v>0</v>
      </c>
      <c r="AO11" s="10">
        <v>68.23</v>
      </c>
      <c r="AP11" s="10">
        <v>34.99</v>
      </c>
      <c r="AQ11" s="10">
        <v>6.8000000000000005E-2</v>
      </c>
      <c r="AR11" s="10">
        <v>0</v>
      </c>
      <c r="AS11" s="10">
        <v>0</v>
      </c>
      <c r="AT11" s="10">
        <v>0</v>
      </c>
      <c r="AU11" s="10">
        <f t="shared" si="0"/>
        <v>1447.088</v>
      </c>
      <c r="AV11" s="10">
        <v>0</v>
      </c>
      <c r="AW11" s="10">
        <v>0</v>
      </c>
      <c r="AX11" s="11">
        <v>93</v>
      </c>
      <c r="AY11" s="11">
        <v>360</v>
      </c>
      <c r="AZ11" s="10">
        <v>210492.14</v>
      </c>
      <c r="BA11" s="10">
        <v>64350</v>
      </c>
      <c r="BB11" s="12">
        <v>90</v>
      </c>
      <c r="BC11" s="12">
        <v>49.9877202797203</v>
      </c>
      <c r="BD11" s="12">
        <v>9.8000000000000007</v>
      </c>
      <c r="BE11" s="12"/>
      <c r="BF11" s="8" t="s">
        <v>75</v>
      </c>
      <c r="BG11" s="5"/>
      <c r="BH11" s="8" t="s">
        <v>76</v>
      </c>
      <c r="BI11" s="8" t="s">
        <v>77</v>
      </c>
      <c r="BJ11" s="8" t="s">
        <v>78</v>
      </c>
      <c r="BK11" s="8" t="s">
        <v>84</v>
      </c>
      <c r="BL11" s="6" t="s">
        <v>80</v>
      </c>
      <c r="BM11" s="12">
        <v>278094.42678672</v>
      </c>
      <c r="BN11" s="6" t="s">
        <v>81</v>
      </c>
      <c r="BO11" s="12"/>
      <c r="BP11" s="13">
        <v>36931</v>
      </c>
      <c r="BQ11" s="13">
        <v>47908</v>
      </c>
      <c r="BR11" s="12">
        <v>0</v>
      </c>
      <c r="BS11" s="12">
        <v>65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91</v>
      </c>
      <c r="F12" s="18">
        <v>0</v>
      </c>
      <c r="G12" s="18">
        <v>0</v>
      </c>
      <c r="H12" s="19">
        <v>35251.9</v>
      </c>
      <c r="I12" s="19">
        <v>0</v>
      </c>
      <c r="J12" s="19">
        <v>0</v>
      </c>
      <c r="K12" s="19">
        <v>35251.9</v>
      </c>
      <c r="L12" s="19">
        <v>267.33999999999997</v>
      </c>
      <c r="M12" s="19">
        <v>0</v>
      </c>
      <c r="N12" s="19">
        <v>0</v>
      </c>
      <c r="O12" s="19">
        <v>0</v>
      </c>
      <c r="P12" s="19">
        <v>267.33999999999997</v>
      </c>
      <c r="Q12" s="19">
        <v>0</v>
      </c>
      <c r="R12" s="19">
        <v>0</v>
      </c>
      <c r="S12" s="19">
        <v>34984.559999999998</v>
      </c>
      <c r="T12" s="19">
        <v>0</v>
      </c>
      <c r="U12" s="19">
        <v>287.89</v>
      </c>
      <c r="V12" s="19">
        <v>0</v>
      </c>
      <c r="W12" s="19">
        <v>0</v>
      </c>
      <c r="X12" s="19">
        <v>287.89</v>
      </c>
      <c r="Y12" s="19">
        <v>0</v>
      </c>
      <c r="Z12" s="19">
        <v>0</v>
      </c>
      <c r="AA12" s="19">
        <v>0</v>
      </c>
      <c r="AB12" s="19">
        <v>65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68.23</v>
      </c>
      <c r="AI12" s="19">
        <v>35.11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8.8679999999999995E-2</v>
      </c>
      <c r="AT12" s="19">
        <v>0</v>
      </c>
      <c r="AU12" s="19">
        <f t="shared" si="0"/>
        <v>723.48131999999998</v>
      </c>
      <c r="AV12" s="19">
        <v>0</v>
      </c>
      <c r="AW12" s="19">
        <v>0</v>
      </c>
      <c r="AX12" s="20">
        <v>93</v>
      </c>
      <c r="AY12" s="20">
        <v>360</v>
      </c>
      <c r="AZ12" s="19">
        <v>210492.14</v>
      </c>
      <c r="BA12" s="19">
        <v>64350</v>
      </c>
      <c r="BB12" s="21">
        <v>90</v>
      </c>
      <c r="BC12" s="21">
        <v>48.929454545454497</v>
      </c>
      <c r="BD12" s="21">
        <v>9.8000000000000007</v>
      </c>
      <c r="BE12" s="21"/>
      <c r="BF12" s="17" t="s">
        <v>75</v>
      </c>
      <c r="BG12" s="14"/>
      <c r="BH12" s="17" t="s">
        <v>76</v>
      </c>
      <c r="BI12" s="17" t="s">
        <v>77</v>
      </c>
      <c r="BJ12" s="17" t="s">
        <v>78</v>
      </c>
      <c r="BK12" s="17" t="s">
        <v>84</v>
      </c>
      <c r="BL12" s="15" t="s">
        <v>80</v>
      </c>
      <c r="BM12" s="21">
        <v>272207.02481855999</v>
      </c>
      <c r="BN12" s="15" t="s">
        <v>81</v>
      </c>
      <c r="BO12" s="21"/>
      <c r="BP12" s="22">
        <v>36931</v>
      </c>
      <c r="BQ12" s="22">
        <v>47908</v>
      </c>
      <c r="BR12" s="21">
        <v>0</v>
      </c>
      <c r="BS12" s="21">
        <v>65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45078</v>
      </c>
      <c r="E13" s="8" t="s">
        <v>92</v>
      </c>
      <c r="F13" s="9">
        <v>152</v>
      </c>
      <c r="G13" s="9">
        <v>151</v>
      </c>
      <c r="H13" s="10">
        <v>36078.11</v>
      </c>
      <c r="I13" s="10">
        <v>22640.880000000001</v>
      </c>
      <c r="J13" s="10">
        <v>0</v>
      </c>
      <c r="K13" s="10">
        <v>58718.99</v>
      </c>
      <c r="L13" s="10">
        <v>260.58999999999997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58718.99</v>
      </c>
      <c r="T13" s="10">
        <v>61754.09</v>
      </c>
      <c r="U13" s="10">
        <v>294.64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62048.73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22901.47</v>
      </c>
      <c r="AW13" s="10">
        <v>62048.73</v>
      </c>
      <c r="AX13" s="11">
        <v>93</v>
      </c>
      <c r="AY13" s="11">
        <v>360</v>
      </c>
      <c r="AZ13" s="10">
        <v>210492.14</v>
      </c>
      <c r="BA13" s="10">
        <v>64350</v>
      </c>
      <c r="BB13" s="12">
        <v>90</v>
      </c>
      <c r="BC13" s="12">
        <v>82.124461538461503</v>
      </c>
      <c r="BD13" s="12">
        <v>9.8000000000000007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79</v>
      </c>
      <c r="BL13" s="6" t="s">
        <v>80</v>
      </c>
      <c r="BM13" s="12">
        <v>456879.30813624</v>
      </c>
      <c r="BN13" s="6" t="s">
        <v>81</v>
      </c>
      <c r="BO13" s="12"/>
      <c r="BP13" s="13">
        <v>36931</v>
      </c>
      <c r="BQ13" s="13">
        <v>47908</v>
      </c>
      <c r="BR13" s="12">
        <v>26517.3</v>
      </c>
      <c r="BS13" s="12">
        <v>65</v>
      </c>
      <c r="BT13" s="12">
        <v>40.380000000000003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45078</v>
      </c>
      <c r="E14" s="17" t="s">
        <v>93</v>
      </c>
      <c r="F14" s="18">
        <v>0</v>
      </c>
      <c r="G14" s="18">
        <v>0</v>
      </c>
      <c r="H14" s="19">
        <v>34338.57</v>
      </c>
      <c r="I14" s="19">
        <v>272.57</v>
      </c>
      <c r="J14" s="19">
        <v>0</v>
      </c>
      <c r="K14" s="19">
        <v>34611.14</v>
      </c>
      <c r="L14" s="19">
        <v>274.8</v>
      </c>
      <c r="M14" s="19">
        <v>0</v>
      </c>
      <c r="N14" s="19">
        <v>0</v>
      </c>
      <c r="O14" s="19">
        <v>272.57</v>
      </c>
      <c r="P14" s="19">
        <v>0</v>
      </c>
      <c r="Q14" s="19">
        <v>0</v>
      </c>
      <c r="R14" s="19">
        <v>0</v>
      </c>
      <c r="S14" s="19">
        <v>34338.57</v>
      </c>
      <c r="T14" s="19">
        <v>282.66000000000003</v>
      </c>
      <c r="U14" s="19">
        <v>280.43</v>
      </c>
      <c r="V14" s="19">
        <v>0</v>
      </c>
      <c r="W14" s="19">
        <v>282.66000000000003</v>
      </c>
      <c r="X14" s="19">
        <v>0</v>
      </c>
      <c r="Y14" s="19">
        <v>0</v>
      </c>
      <c r="Z14" s="19">
        <v>0</v>
      </c>
      <c r="AA14" s="19">
        <v>280.43</v>
      </c>
      <c r="AB14" s="19">
        <v>0</v>
      </c>
      <c r="AC14" s="19">
        <v>0</v>
      </c>
      <c r="AD14" s="19">
        <v>0</v>
      </c>
      <c r="AE14" s="19">
        <v>0</v>
      </c>
      <c r="AF14" s="19">
        <v>30.32</v>
      </c>
      <c r="AG14" s="19">
        <v>0</v>
      </c>
      <c r="AH14" s="19">
        <v>0</v>
      </c>
      <c r="AI14" s="19">
        <v>0.24</v>
      </c>
      <c r="AJ14" s="19">
        <v>65</v>
      </c>
      <c r="AK14" s="19">
        <v>0</v>
      </c>
      <c r="AL14" s="19">
        <v>0</v>
      </c>
      <c r="AM14" s="19">
        <v>30.26</v>
      </c>
      <c r="AN14" s="19">
        <v>0</v>
      </c>
      <c r="AO14" s="19">
        <v>68.23</v>
      </c>
      <c r="AP14" s="19">
        <v>35.11</v>
      </c>
      <c r="AQ14" s="19">
        <v>0</v>
      </c>
      <c r="AR14" s="19">
        <v>0</v>
      </c>
      <c r="AS14" s="19">
        <v>3.8560000000000001E-3</v>
      </c>
      <c r="AT14" s="19">
        <v>0</v>
      </c>
      <c r="AU14" s="19">
        <f t="shared" si="0"/>
        <v>784.38614400000017</v>
      </c>
      <c r="AV14" s="19">
        <v>274.8</v>
      </c>
      <c r="AW14" s="19">
        <v>280.43</v>
      </c>
      <c r="AX14" s="20">
        <v>93</v>
      </c>
      <c r="AY14" s="20">
        <v>360</v>
      </c>
      <c r="AZ14" s="19">
        <v>210492.14</v>
      </c>
      <c r="BA14" s="19">
        <v>64350</v>
      </c>
      <c r="BB14" s="21">
        <v>90</v>
      </c>
      <c r="BC14" s="21">
        <v>48.025972027972003</v>
      </c>
      <c r="BD14" s="21">
        <v>9.8000000000000007</v>
      </c>
      <c r="BE14" s="21"/>
      <c r="BF14" s="17" t="s">
        <v>75</v>
      </c>
      <c r="BG14" s="14"/>
      <c r="BH14" s="17" t="s">
        <v>76</v>
      </c>
      <c r="BI14" s="17" t="s">
        <v>77</v>
      </c>
      <c r="BJ14" s="17" t="s">
        <v>78</v>
      </c>
      <c r="BK14" s="17" t="s">
        <v>84</v>
      </c>
      <c r="BL14" s="15" t="s">
        <v>80</v>
      </c>
      <c r="BM14" s="21">
        <v>267180.72133032</v>
      </c>
      <c r="BN14" s="15" t="s">
        <v>81</v>
      </c>
      <c r="BO14" s="21"/>
      <c r="BP14" s="22">
        <v>36931</v>
      </c>
      <c r="BQ14" s="22">
        <v>47908</v>
      </c>
      <c r="BR14" s="21">
        <v>168.1</v>
      </c>
      <c r="BS14" s="21">
        <v>65</v>
      </c>
      <c r="BT14" s="21">
        <v>30.32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45078</v>
      </c>
      <c r="E15" s="8" t="s">
        <v>94</v>
      </c>
      <c r="F15" s="9">
        <v>88</v>
      </c>
      <c r="G15" s="9">
        <v>87</v>
      </c>
      <c r="H15" s="10">
        <v>22779.14</v>
      </c>
      <c r="I15" s="10">
        <v>22904.52</v>
      </c>
      <c r="J15" s="10">
        <v>0</v>
      </c>
      <c r="K15" s="10">
        <v>45683.66</v>
      </c>
      <c r="L15" s="10">
        <v>363.56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45683.66</v>
      </c>
      <c r="T15" s="10">
        <v>25026.31</v>
      </c>
      <c r="U15" s="10">
        <v>182.23</v>
      </c>
      <c r="V15" s="10">
        <v>0</v>
      </c>
      <c r="W15" s="10">
        <v>69.42</v>
      </c>
      <c r="X15" s="10">
        <v>0</v>
      </c>
      <c r="Y15" s="10">
        <v>0</v>
      </c>
      <c r="Z15" s="10">
        <v>0</v>
      </c>
      <c r="AA15" s="10">
        <v>25139.119999999999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45.433771999999998</v>
      </c>
      <c r="AT15" s="10">
        <v>0</v>
      </c>
      <c r="AU15" s="10">
        <f t="shared" si="0"/>
        <v>23.986228000000004</v>
      </c>
      <c r="AV15" s="10">
        <v>23268.080000000002</v>
      </c>
      <c r="AW15" s="10">
        <v>25139.119999999999</v>
      </c>
      <c r="AX15" s="11">
        <v>51</v>
      </c>
      <c r="AY15" s="11">
        <v>360</v>
      </c>
      <c r="AZ15" s="10">
        <v>196441.96</v>
      </c>
      <c r="BA15" s="10">
        <v>64350</v>
      </c>
      <c r="BB15" s="12">
        <v>90</v>
      </c>
      <c r="BC15" s="12">
        <v>63.893230769230797</v>
      </c>
      <c r="BD15" s="12">
        <v>9.6</v>
      </c>
      <c r="BE15" s="12"/>
      <c r="BF15" s="8" t="s">
        <v>75</v>
      </c>
      <c r="BG15" s="5"/>
      <c r="BH15" s="8" t="s">
        <v>76</v>
      </c>
      <c r="BI15" s="8" t="s">
        <v>77</v>
      </c>
      <c r="BJ15" s="8" t="s">
        <v>78</v>
      </c>
      <c r="BK15" s="8" t="s">
        <v>79</v>
      </c>
      <c r="BL15" s="6" t="s">
        <v>80</v>
      </c>
      <c r="BM15" s="12">
        <v>355454.32532016002</v>
      </c>
      <c r="BN15" s="6" t="s">
        <v>81</v>
      </c>
      <c r="BO15" s="12"/>
      <c r="BP15" s="13">
        <v>36598</v>
      </c>
      <c r="BQ15" s="13">
        <v>47574</v>
      </c>
      <c r="BR15" s="12">
        <v>25038.63</v>
      </c>
      <c r="BS15" s="12">
        <v>137</v>
      </c>
      <c r="BT15" s="12">
        <v>30.52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95</v>
      </c>
      <c r="F16" s="18">
        <v>127</v>
      </c>
      <c r="G16" s="18">
        <v>126</v>
      </c>
      <c r="H16" s="19">
        <v>35609.57</v>
      </c>
      <c r="I16" s="19">
        <v>22999.02</v>
      </c>
      <c r="J16" s="19">
        <v>0</v>
      </c>
      <c r="K16" s="19">
        <v>58608.59</v>
      </c>
      <c r="L16" s="19">
        <v>296.92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58608.59</v>
      </c>
      <c r="T16" s="19">
        <v>53188.28</v>
      </c>
      <c r="U16" s="19">
        <v>302.98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53491.26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23295.94</v>
      </c>
      <c r="AW16" s="19">
        <v>53491.26</v>
      </c>
      <c r="AX16" s="20">
        <v>84</v>
      </c>
      <c r="AY16" s="20">
        <v>300</v>
      </c>
      <c r="AZ16" s="19">
        <v>317000</v>
      </c>
      <c r="BA16" s="19">
        <v>64956.65</v>
      </c>
      <c r="BB16" s="21">
        <v>85</v>
      </c>
      <c r="BC16" s="21">
        <v>76.693150739762601</v>
      </c>
      <c r="BD16" s="21">
        <v>10.210000000000001</v>
      </c>
      <c r="BE16" s="21"/>
      <c r="BF16" s="17" t="s">
        <v>75</v>
      </c>
      <c r="BG16" s="14"/>
      <c r="BH16" s="17" t="s">
        <v>96</v>
      </c>
      <c r="BI16" s="17" t="s">
        <v>97</v>
      </c>
      <c r="BJ16" s="17" t="s">
        <v>98</v>
      </c>
      <c r="BK16" s="17" t="s">
        <v>79</v>
      </c>
      <c r="BL16" s="15" t="s">
        <v>80</v>
      </c>
      <c r="BM16" s="21">
        <v>456020.31046583998</v>
      </c>
      <c r="BN16" s="15" t="s">
        <v>81</v>
      </c>
      <c r="BO16" s="21"/>
      <c r="BP16" s="22">
        <v>38449</v>
      </c>
      <c r="BQ16" s="22">
        <v>47604</v>
      </c>
      <c r="BR16" s="21">
        <v>14692.56</v>
      </c>
      <c r="BS16" s="21">
        <v>0</v>
      </c>
      <c r="BT16" s="21">
        <v>29.14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45078</v>
      </c>
      <c r="E17" s="8" t="s">
        <v>99</v>
      </c>
      <c r="F17" s="9">
        <v>136</v>
      </c>
      <c r="G17" s="9">
        <v>135</v>
      </c>
      <c r="H17" s="10">
        <v>56693.1</v>
      </c>
      <c r="I17" s="10">
        <v>37987.03</v>
      </c>
      <c r="J17" s="10">
        <v>0</v>
      </c>
      <c r="K17" s="10">
        <v>94680.13</v>
      </c>
      <c r="L17" s="10">
        <v>477.05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94680.13</v>
      </c>
      <c r="T17" s="10">
        <v>93843.18</v>
      </c>
      <c r="U17" s="10">
        <v>492.29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94335.47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38464.080000000002</v>
      </c>
      <c r="AW17" s="10">
        <v>94335.47</v>
      </c>
      <c r="AX17" s="11">
        <v>82</v>
      </c>
      <c r="AY17" s="11">
        <v>300</v>
      </c>
      <c r="AZ17" s="10">
        <v>406000</v>
      </c>
      <c r="BA17" s="10">
        <v>103289.17</v>
      </c>
      <c r="BB17" s="12">
        <v>90</v>
      </c>
      <c r="BC17" s="12">
        <v>82.498597868489</v>
      </c>
      <c r="BD17" s="12">
        <v>10.42</v>
      </c>
      <c r="BE17" s="12"/>
      <c r="BF17" s="8" t="s">
        <v>75</v>
      </c>
      <c r="BG17" s="5"/>
      <c r="BH17" s="8" t="s">
        <v>100</v>
      </c>
      <c r="BI17" s="8" t="s">
        <v>101</v>
      </c>
      <c r="BJ17" s="8" t="s">
        <v>102</v>
      </c>
      <c r="BK17" s="8" t="s">
        <v>79</v>
      </c>
      <c r="BL17" s="6" t="s">
        <v>80</v>
      </c>
      <c r="BM17" s="12">
        <v>736684.88318087999</v>
      </c>
      <c r="BN17" s="6" t="s">
        <v>81</v>
      </c>
      <c r="BO17" s="12"/>
      <c r="BP17" s="13">
        <v>38413</v>
      </c>
      <c r="BQ17" s="13">
        <v>47574</v>
      </c>
      <c r="BR17" s="12">
        <v>17792.080000000002</v>
      </c>
      <c r="BS17" s="12">
        <v>0</v>
      </c>
      <c r="BT17" s="12">
        <v>29.31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45078</v>
      </c>
      <c r="E18" s="17" t="s">
        <v>103</v>
      </c>
      <c r="F18" s="18">
        <v>148</v>
      </c>
      <c r="G18" s="18">
        <v>147</v>
      </c>
      <c r="H18" s="19">
        <v>41871.620000000003</v>
      </c>
      <c r="I18" s="19">
        <v>28872.81</v>
      </c>
      <c r="J18" s="19">
        <v>0</v>
      </c>
      <c r="K18" s="19">
        <v>70744.429999999993</v>
      </c>
      <c r="L18" s="19">
        <v>346.81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70744.429999999993</v>
      </c>
      <c r="T18" s="19">
        <v>76110.92</v>
      </c>
      <c r="U18" s="19">
        <v>362.54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76473.460000000006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29219.62</v>
      </c>
      <c r="AW18" s="19">
        <v>76473.460000000006</v>
      </c>
      <c r="AX18" s="20">
        <v>83</v>
      </c>
      <c r="AY18" s="20">
        <v>300</v>
      </c>
      <c r="AZ18" s="19">
        <v>300000</v>
      </c>
      <c r="BA18" s="19">
        <v>75758.490000000005</v>
      </c>
      <c r="BB18" s="21">
        <v>90</v>
      </c>
      <c r="BC18" s="21">
        <v>84.043368604627702</v>
      </c>
      <c r="BD18" s="21">
        <v>10.39</v>
      </c>
      <c r="BE18" s="21"/>
      <c r="BF18" s="17" t="s">
        <v>104</v>
      </c>
      <c r="BG18" s="14"/>
      <c r="BH18" s="17" t="s">
        <v>100</v>
      </c>
      <c r="BI18" s="17" t="s">
        <v>101</v>
      </c>
      <c r="BJ18" s="17" t="s">
        <v>102</v>
      </c>
      <c r="BK18" s="17" t="s">
        <v>79</v>
      </c>
      <c r="BL18" s="15" t="s">
        <v>80</v>
      </c>
      <c r="BM18" s="21">
        <v>550446.56307767995</v>
      </c>
      <c r="BN18" s="15" t="s">
        <v>81</v>
      </c>
      <c r="BO18" s="21"/>
      <c r="BP18" s="22">
        <v>38461</v>
      </c>
      <c r="BQ18" s="22">
        <v>47604</v>
      </c>
      <c r="BR18" s="21">
        <v>15184.57</v>
      </c>
      <c r="BS18" s="21">
        <v>0</v>
      </c>
      <c r="BT18" s="21">
        <v>29.1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45078</v>
      </c>
      <c r="E19" s="8" t="s">
        <v>105</v>
      </c>
      <c r="F19" s="9">
        <v>157</v>
      </c>
      <c r="G19" s="9">
        <v>156</v>
      </c>
      <c r="H19" s="10">
        <v>36811.160000000003</v>
      </c>
      <c r="I19" s="10">
        <v>25324.31</v>
      </c>
      <c r="J19" s="10">
        <v>0</v>
      </c>
      <c r="K19" s="10">
        <v>62135.47</v>
      </c>
      <c r="L19" s="10">
        <v>295.19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62135.47</v>
      </c>
      <c r="T19" s="10">
        <v>70915.100000000006</v>
      </c>
      <c r="U19" s="10">
        <v>317.8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71232.899999999994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25619.5</v>
      </c>
      <c r="AW19" s="10">
        <v>71232.899999999994</v>
      </c>
      <c r="AX19" s="11">
        <v>85</v>
      </c>
      <c r="AY19" s="11">
        <v>300</v>
      </c>
      <c r="AZ19" s="10">
        <v>260000</v>
      </c>
      <c r="BA19" s="10">
        <v>65616.84</v>
      </c>
      <c r="BB19" s="12">
        <v>90</v>
      </c>
      <c r="BC19" s="12">
        <v>85.224955971668294</v>
      </c>
      <c r="BD19" s="12">
        <v>10.36</v>
      </c>
      <c r="BE19" s="12"/>
      <c r="BF19" s="8" t="s">
        <v>75</v>
      </c>
      <c r="BG19" s="5"/>
      <c r="BH19" s="8" t="s">
        <v>100</v>
      </c>
      <c r="BI19" s="8" t="s">
        <v>101</v>
      </c>
      <c r="BJ19" s="8" t="s">
        <v>102</v>
      </c>
      <c r="BK19" s="8" t="s">
        <v>79</v>
      </c>
      <c r="BL19" s="6" t="s">
        <v>80</v>
      </c>
      <c r="BM19" s="12">
        <v>483462.17372472002</v>
      </c>
      <c r="BN19" s="6" t="s">
        <v>81</v>
      </c>
      <c r="BO19" s="12"/>
      <c r="BP19" s="13">
        <v>38527</v>
      </c>
      <c r="BQ19" s="13">
        <v>47665</v>
      </c>
      <c r="BR19" s="12">
        <v>14953.95</v>
      </c>
      <c r="BS19" s="12">
        <v>0</v>
      </c>
      <c r="BT19" s="12">
        <v>29.09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45078</v>
      </c>
      <c r="E20" s="17" t="s">
        <v>106</v>
      </c>
      <c r="F20" s="18">
        <v>155</v>
      </c>
      <c r="G20" s="18">
        <v>154</v>
      </c>
      <c r="H20" s="19">
        <v>31463.75</v>
      </c>
      <c r="I20" s="19">
        <v>20151.37</v>
      </c>
      <c r="J20" s="19">
        <v>0</v>
      </c>
      <c r="K20" s="19">
        <v>51615.12</v>
      </c>
      <c r="L20" s="19">
        <v>238.48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51615.12</v>
      </c>
      <c r="T20" s="19">
        <v>59648.79</v>
      </c>
      <c r="U20" s="19">
        <v>276.36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59925.15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20389.849999999999</v>
      </c>
      <c r="AW20" s="19">
        <v>59925.15</v>
      </c>
      <c r="AX20" s="20">
        <v>88</v>
      </c>
      <c r="AY20" s="20">
        <v>300</v>
      </c>
      <c r="AZ20" s="19">
        <v>216342.62</v>
      </c>
      <c r="BA20" s="19">
        <v>54362.98</v>
      </c>
      <c r="BB20" s="21">
        <v>90</v>
      </c>
      <c r="BC20" s="21">
        <v>85.450812299104996</v>
      </c>
      <c r="BD20" s="21">
        <v>10.54</v>
      </c>
      <c r="BE20" s="21"/>
      <c r="BF20" s="17" t="s">
        <v>104</v>
      </c>
      <c r="BG20" s="14"/>
      <c r="BH20" s="17" t="s">
        <v>107</v>
      </c>
      <c r="BI20" s="17" t="s">
        <v>108</v>
      </c>
      <c r="BJ20" s="17" t="s">
        <v>109</v>
      </c>
      <c r="BK20" s="17" t="s">
        <v>79</v>
      </c>
      <c r="BL20" s="15" t="s">
        <v>80</v>
      </c>
      <c r="BM20" s="21">
        <v>401605.68693312001</v>
      </c>
      <c r="BN20" s="15" t="s">
        <v>81</v>
      </c>
      <c r="BO20" s="21"/>
      <c r="BP20" s="22">
        <v>38609</v>
      </c>
      <c r="BQ20" s="22">
        <v>47757</v>
      </c>
      <c r="BR20" s="21">
        <v>13407.62</v>
      </c>
      <c r="BS20" s="21">
        <v>0</v>
      </c>
      <c r="BT20" s="21">
        <v>28.97</v>
      </c>
    </row>
    <row r="21" spans="1:72" s="1" customFormat="1" ht="18.2" customHeight="1" x14ac:dyDescent="0.15">
      <c r="A21" s="5">
        <v>19</v>
      </c>
      <c r="B21" s="6" t="s">
        <v>110</v>
      </c>
      <c r="C21" s="6" t="s">
        <v>73</v>
      </c>
      <c r="D21" s="7">
        <v>45078</v>
      </c>
      <c r="E21" s="8" t="s">
        <v>111</v>
      </c>
      <c r="F21" s="9">
        <v>176</v>
      </c>
      <c r="G21" s="9">
        <v>175</v>
      </c>
      <c r="H21" s="10">
        <v>36613.370000000003</v>
      </c>
      <c r="I21" s="10">
        <v>23910.66</v>
      </c>
      <c r="J21" s="10">
        <v>0</v>
      </c>
      <c r="K21" s="10">
        <v>60524.03</v>
      </c>
      <c r="L21" s="10">
        <v>258.75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60524.03</v>
      </c>
      <c r="T21" s="10">
        <v>75006.100000000006</v>
      </c>
      <c r="U21" s="10">
        <v>303.58999999999997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75309.69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24169.41</v>
      </c>
      <c r="AW21" s="10">
        <v>75309.69</v>
      </c>
      <c r="AX21" s="11">
        <v>94</v>
      </c>
      <c r="AY21" s="11">
        <v>360</v>
      </c>
      <c r="AZ21" s="10">
        <v>210559.99</v>
      </c>
      <c r="BA21" s="10">
        <v>64350</v>
      </c>
      <c r="BB21" s="12">
        <v>90</v>
      </c>
      <c r="BC21" s="12">
        <v>84.648993006992995</v>
      </c>
      <c r="BD21" s="12">
        <v>9.9499999999999993</v>
      </c>
      <c r="BE21" s="12"/>
      <c r="BF21" s="8" t="s">
        <v>75</v>
      </c>
      <c r="BG21" s="5"/>
      <c r="BH21" s="8" t="s">
        <v>107</v>
      </c>
      <c r="BI21" s="8" t="s">
        <v>108</v>
      </c>
      <c r="BJ21" s="8" t="s">
        <v>112</v>
      </c>
      <c r="BK21" s="8" t="s">
        <v>79</v>
      </c>
      <c r="BL21" s="6" t="s">
        <v>80</v>
      </c>
      <c r="BM21" s="12">
        <v>470923.92004727997</v>
      </c>
      <c r="BN21" s="6" t="s">
        <v>81</v>
      </c>
      <c r="BO21" s="12"/>
      <c r="BP21" s="13">
        <v>36952</v>
      </c>
      <c r="BQ21" s="13">
        <v>47909</v>
      </c>
      <c r="BR21" s="12">
        <v>26502.85</v>
      </c>
      <c r="BS21" s="12">
        <v>104.5</v>
      </c>
      <c r="BT21" s="12">
        <v>46.22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45078</v>
      </c>
      <c r="E22" s="17" t="s">
        <v>113</v>
      </c>
      <c r="F22" s="18">
        <v>58</v>
      </c>
      <c r="G22" s="18">
        <v>58</v>
      </c>
      <c r="H22" s="19">
        <v>0</v>
      </c>
      <c r="I22" s="19">
        <v>52470.34</v>
      </c>
      <c r="J22" s="19">
        <v>0</v>
      </c>
      <c r="K22" s="19">
        <v>52470.34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52470.34</v>
      </c>
      <c r="T22" s="19">
        <v>13718.81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13718.81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52470.34</v>
      </c>
      <c r="AW22" s="19">
        <v>13718.81</v>
      </c>
      <c r="AX22" s="20">
        <v>0</v>
      </c>
      <c r="AY22" s="20">
        <v>300</v>
      </c>
      <c r="AZ22" s="19">
        <v>780000</v>
      </c>
      <c r="BA22" s="19">
        <v>126832.51</v>
      </c>
      <c r="BB22" s="21">
        <v>55.93</v>
      </c>
      <c r="BC22" s="21">
        <v>23.1381222069957</v>
      </c>
      <c r="BD22" s="21">
        <v>9.74</v>
      </c>
      <c r="BE22" s="21"/>
      <c r="BF22" s="17" t="s">
        <v>75</v>
      </c>
      <c r="BG22" s="14"/>
      <c r="BH22" s="17" t="s">
        <v>114</v>
      </c>
      <c r="BI22" s="17" t="s">
        <v>115</v>
      </c>
      <c r="BJ22" s="17" t="s">
        <v>116</v>
      </c>
      <c r="BK22" s="17" t="s">
        <v>79</v>
      </c>
      <c r="BL22" s="15" t="s">
        <v>80</v>
      </c>
      <c r="BM22" s="21">
        <v>408259.96218383999</v>
      </c>
      <c r="BN22" s="15" t="s">
        <v>81</v>
      </c>
      <c r="BO22" s="21"/>
      <c r="BP22" s="22">
        <v>38240</v>
      </c>
      <c r="BQ22" s="22">
        <v>47392</v>
      </c>
      <c r="BR22" s="21">
        <v>13367.71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117</v>
      </c>
      <c r="C23" s="6" t="s">
        <v>73</v>
      </c>
      <c r="D23" s="7">
        <v>45078</v>
      </c>
      <c r="E23" s="8" t="s">
        <v>118</v>
      </c>
      <c r="F23" s="9">
        <v>0</v>
      </c>
      <c r="G23" s="9">
        <v>0</v>
      </c>
      <c r="H23" s="10">
        <v>47122.55</v>
      </c>
      <c r="I23" s="10">
        <v>339.1</v>
      </c>
      <c r="J23" s="10">
        <v>0</v>
      </c>
      <c r="K23" s="10">
        <v>47461.65</v>
      </c>
      <c r="L23" s="10">
        <v>342.23</v>
      </c>
      <c r="M23" s="10">
        <v>0</v>
      </c>
      <c r="N23" s="10">
        <v>0</v>
      </c>
      <c r="O23" s="10">
        <v>339.1</v>
      </c>
      <c r="P23" s="10">
        <v>0</v>
      </c>
      <c r="Q23" s="10">
        <v>0</v>
      </c>
      <c r="R23" s="10">
        <v>0</v>
      </c>
      <c r="S23" s="10">
        <v>47122.55</v>
      </c>
      <c r="T23" s="10">
        <v>371.94</v>
      </c>
      <c r="U23" s="10">
        <v>366.77</v>
      </c>
      <c r="V23" s="10">
        <v>0</v>
      </c>
      <c r="W23" s="10">
        <v>369.42</v>
      </c>
      <c r="X23" s="10">
        <v>0</v>
      </c>
      <c r="Y23" s="10">
        <v>0</v>
      </c>
      <c r="Z23" s="10">
        <v>0</v>
      </c>
      <c r="AA23" s="10">
        <v>369.29</v>
      </c>
      <c r="AB23" s="10">
        <v>40.020000000000003</v>
      </c>
      <c r="AC23" s="10">
        <v>0</v>
      </c>
      <c r="AD23" s="10">
        <v>0</v>
      </c>
      <c r="AE23" s="10">
        <v>0</v>
      </c>
      <c r="AF23" s="10">
        <v>30.13</v>
      </c>
      <c r="AG23" s="10">
        <v>0</v>
      </c>
      <c r="AH23" s="10">
        <v>0</v>
      </c>
      <c r="AI23" s="10">
        <v>29.64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40.770000000000003</v>
      </c>
      <c r="AP23" s="10">
        <v>0</v>
      </c>
      <c r="AQ23" s="10">
        <v>0</v>
      </c>
      <c r="AR23" s="10">
        <v>0</v>
      </c>
      <c r="AS23" s="10">
        <v>2.5699999999999998E-3</v>
      </c>
      <c r="AT23" s="10">
        <v>30.13</v>
      </c>
      <c r="AU23" s="10">
        <f t="shared" si="0"/>
        <v>818.94743000000005</v>
      </c>
      <c r="AV23" s="10">
        <v>342.23</v>
      </c>
      <c r="AW23" s="10">
        <v>369.29</v>
      </c>
      <c r="AX23" s="11">
        <v>91</v>
      </c>
      <c r="AY23" s="11">
        <v>300</v>
      </c>
      <c r="AZ23" s="10">
        <v>429000</v>
      </c>
      <c r="BA23" s="10">
        <v>78787.33</v>
      </c>
      <c r="BB23" s="12">
        <v>66.430000000000007</v>
      </c>
      <c r="BC23" s="12">
        <v>39.731654778756898</v>
      </c>
      <c r="BD23" s="12">
        <v>9.34</v>
      </c>
      <c r="BE23" s="12"/>
      <c r="BF23" s="8" t="s">
        <v>75</v>
      </c>
      <c r="BG23" s="5"/>
      <c r="BH23" s="8" t="s">
        <v>100</v>
      </c>
      <c r="BI23" s="8" t="s">
        <v>119</v>
      </c>
      <c r="BJ23" s="8" t="s">
        <v>120</v>
      </c>
      <c r="BK23" s="8" t="s">
        <v>84</v>
      </c>
      <c r="BL23" s="6" t="s">
        <v>80</v>
      </c>
      <c r="BM23" s="12">
        <v>366650.00609879999</v>
      </c>
      <c r="BN23" s="6" t="s">
        <v>81</v>
      </c>
      <c r="BO23" s="12"/>
      <c r="BP23" s="13">
        <v>38688</v>
      </c>
      <c r="BQ23" s="13">
        <v>47819</v>
      </c>
      <c r="BR23" s="12">
        <v>40.31</v>
      </c>
      <c r="BS23" s="12">
        <v>39.270000000000003</v>
      </c>
      <c r="BT23" s="12">
        <v>30.13</v>
      </c>
    </row>
    <row r="24" spans="1:72" s="1" customFormat="1" ht="18.2" customHeight="1" x14ac:dyDescent="0.15">
      <c r="A24" s="14">
        <v>22</v>
      </c>
      <c r="B24" s="15" t="s">
        <v>117</v>
      </c>
      <c r="C24" s="15" t="s">
        <v>73</v>
      </c>
      <c r="D24" s="16">
        <v>45078</v>
      </c>
      <c r="E24" s="17" t="s">
        <v>121</v>
      </c>
      <c r="F24" s="18">
        <v>66</v>
      </c>
      <c r="G24" s="18">
        <v>65</v>
      </c>
      <c r="H24" s="19">
        <v>34359.919999999998</v>
      </c>
      <c r="I24" s="19">
        <v>13518.12</v>
      </c>
      <c r="J24" s="19">
        <v>0</v>
      </c>
      <c r="K24" s="19">
        <v>47878.04</v>
      </c>
      <c r="L24" s="19">
        <v>249.97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47878.04</v>
      </c>
      <c r="T24" s="19">
        <v>23048.13</v>
      </c>
      <c r="U24" s="19">
        <v>255.12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23303.25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13768.09</v>
      </c>
      <c r="AW24" s="19">
        <v>23303.25</v>
      </c>
      <c r="AX24" s="20">
        <v>92</v>
      </c>
      <c r="AY24" s="20">
        <v>300</v>
      </c>
      <c r="AZ24" s="19">
        <v>241000</v>
      </c>
      <c r="BA24" s="19">
        <v>58068.58</v>
      </c>
      <c r="BB24" s="21">
        <v>90</v>
      </c>
      <c r="BC24" s="21">
        <v>74.205768420719096</v>
      </c>
      <c r="BD24" s="21">
        <v>8.91</v>
      </c>
      <c r="BE24" s="21"/>
      <c r="BF24" s="17" t="s">
        <v>75</v>
      </c>
      <c r="BG24" s="14"/>
      <c r="BH24" s="17" t="s">
        <v>100</v>
      </c>
      <c r="BI24" s="17" t="s">
        <v>122</v>
      </c>
      <c r="BJ24" s="17" t="s">
        <v>123</v>
      </c>
      <c r="BK24" s="17" t="s">
        <v>79</v>
      </c>
      <c r="BL24" s="15" t="s">
        <v>80</v>
      </c>
      <c r="BM24" s="21">
        <v>372528.30455904</v>
      </c>
      <c r="BN24" s="15" t="s">
        <v>81</v>
      </c>
      <c r="BO24" s="21"/>
      <c r="BP24" s="22">
        <v>38722</v>
      </c>
      <c r="BQ24" s="22">
        <v>47853</v>
      </c>
      <c r="BR24" s="21">
        <v>6498.27</v>
      </c>
      <c r="BS24" s="21">
        <v>28.63</v>
      </c>
      <c r="BT24" s="21">
        <v>30.13</v>
      </c>
    </row>
    <row r="25" spans="1:72" s="1" customFormat="1" ht="18.2" customHeight="1" x14ac:dyDescent="0.15">
      <c r="A25" s="5">
        <v>23</v>
      </c>
      <c r="B25" s="6" t="s">
        <v>117</v>
      </c>
      <c r="C25" s="6" t="s">
        <v>73</v>
      </c>
      <c r="D25" s="7">
        <v>45078</v>
      </c>
      <c r="E25" s="8" t="s">
        <v>124</v>
      </c>
      <c r="F25" s="9">
        <v>0</v>
      </c>
      <c r="G25" s="9">
        <v>0</v>
      </c>
      <c r="H25" s="10">
        <v>16358.57</v>
      </c>
      <c r="I25" s="10">
        <v>0</v>
      </c>
      <c r="J25" s="10">
        <v>0</v>
      </c>
      <c r="K25" s="10">
        <v>16358.57</v>
      </c>
      <c r="L25" s="10">
        <v>452.25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16358.57</v>
      </c>
      <c r="T25" s="10">
        <v>0</v>
      </c>
      <c r="U25" s="10">
        <v>130.33000000000001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130.33000000000001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452.25</v>
      </c>
      <c r="AW25" s="10">
        <v>130.33000000000001</v>
      </c>
      <c r="AX25" s="11">
        <v>34</v>
      </c>
      <c r="AY25" s="11">
        <v>240</v>
      </c>
      <c r="AZ25" s="10">
        <v>246000</v>
      </c>
      <c r="BA25" s="10">
        <v>57558.29</v>
      </c>
      <c r="BB25" s="12">
        <v>85.97</v>
      </c>
      <c r="BC25" s="12">
        <v>24.433426755728799</v>
      </c>
      <c r="BD25" s="12">
        <v>9.56</v>
      </c>
      <c r="BE25" s="12"/>
      <c r="BF25" s="8" t="s">
        <v>75</v>
      </c>
      <c r="BG25" s="5"/>
      <c r="BH25" s="8" t="s">
        <v>100</v>
      </c>
      <c r="BI25" s="8" t="s">
        <v>119</v>
      </c>
      <c r="BJ25" s="8" t="s">
        <v>120</v>
      </c>
      <c r="BK25" s="8" t="s">
        <v>84</v>
      </c>
      <c r="BL25" s="6" t="s">
        <v>80</v>
      </c>
      <c r="BM25" s="12">
        <v>127282.36885032</v>
      </c>
      <c r="BN25" s="6" t="s">
        <v>81</v>
      </c>
      <c r="BO25" s="12"/>
      <c r="BP25" s="13">
        <v>38765</v>
      </c>
      <c r="BQ25" s="13">
        <v>46070</v>
      </c>
      <c r="BR25" s="12">
        <v>55.09</v>
      </c>
      <c r="BS25" s="12">
        <v>13.63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45078</v>
      </c>
      <c r="E26" s="17" t="s">
        <v>125</v>
      </c>
      <c r="F26" s="18">
        <v>78</v>
      </c>
      <c r="G26" s="18">
        <v>77</v>
      </c>
      <c r="H26" s="19">
        <v>35022.639999999999</v>
      </c>
      <c r="I26" s="19">
        <v>15485.27</v>
      </c>
      <c r="J26" s="19">
        <v>0</v>
      </c>
      <c r="K26" s="19">
        <v>50507.91</v>
      </c>
      <c r="L26" s="19">
        <v>269.20999999999998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50507.91</v>
      </c>
      <c r="T26" s="19">
        <v>27822.68</v>
      </c>
      <c r="U26" s="19">
        <v>286.02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28108.7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15754.48</v>
      </c>
      <c r="AW26" s="19">
        <v>28108.7</v>
      </c>
      <c r="AX26" s="20">
        <v>110</v>
      </c>
      <c r="AY26" s="20">
        <v>360</v>
      </c>
      <c r="AZ26" s="19">
        <v>203428.44</v>
      </c>
      <c r="BA26" s="19">
        <v>64350</v>
      </c>
      <c r="BB26" s="21">
        <v>90</v>
      </c>
      <c r="BC26" s="21">
        <v>70.6404335664336</v>
      </c>
      <c r="BD26" s="21">
        <v>9.8000000000000007</v>
      </c>
      <c r="BE26" s="21"/>
      <c r="BF26" s="17" t="s">
        <v>75</v>
      </c>
      <c r="BG26" s="14"/>
      <c r="BH26" s="17" t="s">
        <v>126</v>
      </c>
      <c r="BI26" s="17" t="s">
        <v>127</v>
      </c>
      <c r="BJ26" s="17" t="s">
        <v>128</v>
      </c>
      <c r="BK26" s="17" t="s">
        <v>79</v>
      </c>
      <c r="BL26" s="15" t="s">
        <v>80</v>
      </c>
      <c r="BM26" s="21">
        <v>392990.73393816</v>
      </c>
      <c r="BN26" s="15" t="s">
        <v>81</v>
      </c>
      <c r="BO26" s="21"/>
      <c r="BP26" s="22">
        <v>36801</v>
      </c>
      <c r="BQ26" s="22">
        <v>47788</v>
      </c>
      <c r="BR26" s="21">
        <v>16475.96</v>
      </c>
      <c r="BS26" s="21">
        <v>65</v>
      </c>
      <c r="BT26" s="21">
        <v>29.51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129</v>
      </c>
      <c r="F27" s="9">
        <v>180</v>
      </c>
      <c r="G27" s="9">
        <v>179</v>
      </c>
      <c r="H27" s="10">
        <v>35022.839999999997</v>
      </c>
      <c r="I27" s="10">
        <v>25339.7</v>
      </c>
      <c r="J27" s="10">
        <v>0</v>
      </c>
      <c r="K27" s="10">
        <v>60362.54</v>
      </c>
      <c r="L27" s="10">
        <v>269.20999999999998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60362.54</v>
      </c>
      <c r="T27" s="10">
        <v>74601.649999999994</v>
      </c>
      <c r="U27" s="10">
        <v>286.02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74887.67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25608.91</v>
      </c>
      <c r="AW27" s="10">
        <v>74887.67</v>
      </c>
      <c r="AX27" s="11">
        <v>89</v>
      </c>
      <c r="AY27" s="11">
        <v>360</v>
      </c>
      <c r="AZ27" s="10">
        <v>203428.44</v>
      </c>
      <c r="BA27" s="10">
        <v>64350</v>
      </c>
      <c r="BB27" s="12">
        <v>90</v>
      </c>
      <c r="BC27" s="12">
        <v>84.423132867132907</v>
      </c>
      <c r="BD27" s="12">
        <v>9.8000000000000007</v>
      </c>
      <c r="BE27" s="12"/>
      <c r="BF27" s="8" t="s">
        <v>75</v>
      </c>
      <c r="BG27" s="5"/>
      <c r="BH27" s="8" t="s">
        <v>126</v>
      </c>
      <c r="BI27" s="8" t="s">
        <v>127</v>
      </c>
      <c r="BJ27" s="8" t="s">
        <v>128</v>
      </c>
      <c r="BK27" s="8" t="s">
        <v>79</v>
      </c>
      <c r="BL27" s="6" t="s">
        <v>80</v>
      </c>
      <c r="BM27" s="12">
        <v>469667.40253104002</v>
      </c>
      <c r="BN27" s="6" t="s">
        <v>81</v>
      </c>
      <c r="BO27" s="12"/>
      <c r="BP27" s="13">
        <v>36801</v>
      </c>
      <c r="BQ27" s="13">
        <v>47788</v>
      </c>
      <c r="BR27" s="12">
        <v>32191.8</v>
      </c>
      <c r="BS27" s="12">
        <v>65</v>
      </c>
      <c r="BT27" s="12">
        <v>29.5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45078</v>
      </c>
      <c r="E28" s="17" t="s">
        <v>130</v>
      </c>
      <c r="F28" s="18">
        <v>136</v>
      </c>
      <c r="G28" s="18">
        <v>135</v>
      </c>
      <c r="H28" s="19">
        <v>35022.639999999999</v>
      </c>
      <c r="I28" s="19">
        <v>22059.040000000001</v>
      </c>
      <c r="J28" s="19">
        <v>0</v>
      </c>
      <c r="K28" s="19">
        <v>57081.68</v>
      </c>
      <c r="L28" s="19">
        <v>269.20999999999998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57081.68</v>
      </c>
      <c r="T28" s="19">
        <v>53452.24</v>
      </c>
      <c r="U28" s="19">
        <v>286.02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53738.26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22328.25</v>
      </c>
      <c r="AW28" s="19">
        <v>53738.26</v>
      </c>
      <c r="AX28" s="20">
        <v>89</v>
      </c>
      <c r="AY28" s="20">
        <v>360</v>
      </c>
      <c r="AZ28" s="19">
        <v>203428.44</v>
      </c>
      <c r="BA28" s="19">
        <v>64350</v>
      </c>
      <c r="BB28" s="21">
        <v>90</v>
      </c>
      <c r="BC28" s="21">
        <v>79.834517482517498</v>
      </c>
      <c r="BD28" s="21">
        <v>9.8000000000000007</v>
      </c>
      <c r="BE28" s="21"/>
      <c r="BF28" s="17" t="s">
        <v>75</v>
      </c>
      <c r="BG28" s="14"/>
      <c r="BH28" s="17" t="s">
        <v>126</v>
      </c>
      <c r="BI28" s="17" t="s">
        <v>127</v>
      </c>
      <c r="BJ28" s="17" t="s">
        <v>128</v>
      </c>
      <c r="BK28" s="17" t="s">
        <v>79</v>
      </c>
      <c r="BL28" s="15" t="s">
        <v>80</v>
      </c>
      <c r="BM28" s="21">
        <v>444139.76578368002</v>
      </c>
      <c r="BN28" s="15" t="s">
        <v>81</v>
      </c>
      <c r="BO28" s="21"/>
      <c r="BP28" s="22">
        <v>36801</v>
      </c>
      <c r="BQ28" s="22">
        <v>47788</v>
      </c>
      <c r="BR28" s="21">
        <v>22099.06</v>
      </c>
      <c r="BS28" s="21">
        <v>65</v>
      </c>
      <c r="BT28" s="21">
        <v>29.5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131</v>
      </c>
      <c r="F29" s="9">
        <v>120</v>
      </c>
      <c r="G29" s="9">
        <v>119</v>
      </c>
      <c r="H29" s="10">
        <v>35554.54</v>
      </c>
      <c r="I29" s="10">
        <v>20211.86</v>
      </c>
      <c r="J29" s="10">
        <v>0</v>
      </c>
      <c r="K29" s="10">
        <v>55766.400000000001</v>
      </c>
      <c r="L29" s="10">
        <v>264.87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55766.400000000001</v>
      </c>
      <c r="T29" s="10">
        <v>46415.75</v>
      </c>
      <c r="U29" s="10">
        <v>290.36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46706.11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20476.73</v>
      </c>
      <c r="AW29" s="10">
        <v>46706.11</v>
      </c>
      <c r="AX29" s="11">
        <v>91</v>
      </c>
      <c r="AY29" s="11">
        <v>360</v>
      </c>
      <c r="AZ29" s="10">
        <v>206643.94</v>
      </c>
      <c r="BA29" s="10">
        <v>64350</v>
      </c>
      <c r="BB29" s="12">
        <v>90</v>
      </c>
      <c r="BC29" s="12">
        <v>77.994965034965006</v>
      </c>
      <c r="BD29" s="12">
        <v>9.8000000000000007</v>
      </c>
      <c r="BE29" s="12"/>
      <c r="BF29" s="8" t="s">
        <v>75</v>
      </c>
      <c r="BG29" s="5"/>
      <c r="BH29" s="8" t="s">
        <v>126</v>
      </c>
      <c r="BI29" s="8" t="s">
        <v>127</v>
      </c>
      <c r="BJ29" s="8" t="s">
        <v>128</v>
      </c>
      <c r="BK29" s="8" t="s">
        <v>79</v>
      </c>
      <c r="BL29" s="6" t="s">
        <v>80</v>
      </c>
      <c r="BM29" s="12">
        <v>433905.86672639998</v>
      </c>
      <c r="BN29" s="6" t="s">
        <v>81</v>
      </c>
      <c r="BO29" s="12"/>
      <c r="BP29" s="13">
        <v>36866</v>
      </c>
      <c r="BQ29" s="13">
        <v>47849</v>
      </c>
      <c r="BR29" s="12">
        <v>18853.16</v>
      </c>
      <c r="BS29" s="12">
        <v>65</v>
      </c>
      <c r="BT29" s="12">
        <v>29.07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132</v>
      </c>
      <c r="F30" s="18">
        <v>0</v>
      </c>
      <c r="G30" s="18">
        <v>0</v>
      </c>
      <c r="H30" s="19">
        <v>33324.839999999997</v>
      </c>
      <c r="I30" s="19">
        <v>280.77999999999997</v>
      </c>
      <c r="J30" s="19">
        <v>0</v>
      </c>
      <c r="K30" s="19">
        <v>33605.620000000003</v>
      </c>
      <c r="L30" s="19">
        <v>283.08</v>
      </c>
      <c r="M30" s="19">
        <v>0</v>
      </c>
      <c r="N30" s="19">
        <v>0</v>
      </c>
      <c r="O30" s="19">
        <v>280.77999999999997</v>
      </c>
      <c r="P30" s="19">
        <v>0</v>
      </c>
      <c r="Q30" s="19">
        <v>0</v>
      </c>
      <c r="R30" s="19">
        <v>0</v>
      </c>
      <c r="S30" s="19">
        <v>33324.839999999997</v>
      </c>
      <c r="T30" s="19">
        <v>274.45</v>
      </c>
      <c r="U30" s="19">
        <v>272.14999999999998</v>
      </c>
      <c r="V30" s="19">
        <v>0</v>
      </c>
      <c r="W30" s="19">
        <v>274.45</v>
      </c>
      <c r="X30" s="19">
        <v>0</v>
      </c>
      <c r="Y30" s="19">
        <v>0</v>
      </c>
      <c r="Z30" s="19">
        <v>0</v>
      </c>
      <c r="AA30" s="19">
        <v>272.14999999999998</v>
      </c>
      <c r="AB30" s="19">
        <v>0</v>
      </c>
      <c r="AC30" s="19">
        <v>0</v>
      </c>
      <c r="AD30" s="19">
        <v>0</v>
      </c>
      <c r="AE30" s="19">
        <v>0</v>
      </c>
      <c r="AF30" s="19">
        <v>0.01</v>
      </c>
      <c r="AG30" s="19">
        <v>0</v>
      </c>
      <c r="AH30" s="19">
        <v>0</v>
      </c>
      <c r="AI30" s="19">
        <v>0</v>
      </c>
      <c r="AJ30" s="19">
        <v>65</v>
      </c>
      <c r="AK30" s="19">
        <v>0</v>
      </c>
      <c r="AL30" s="19">
        <v>0</v>
      </c>
      <c r="AM30" s="19">
        <v>0</v>
      </c>
      <c r="AN30" s="19">
        <v>0</v>
      </c>
      <c r="AO30" s="19">
        <v>68.23</v>
      </c>
      <c r="AP30" s="19">
        <v>35.04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723.51</v>
      </c>
      <c r="AV30" s="19">
        <v>283.08</v>
      </c>
      <c r="AW30" s="19">
        <v>272.14999999999998</v>
      </c>
      <c r="AX30" s="20">
        <v>92</v>
      </c>
      <c r="AY30" s="20">
        <v>360</v>
      </c>
      <c r="AZ30" s="19">
        <v>209934.51</v>
      </c>
      <c r="BA30" s="19">
        <v>64350</v>
      </c>
      <c r="BB30" s="21">
        <v>90</v>
      </c>
      <c r="BC30" s="21">
        <v>46.608167832167801</v>
      </c>
      <c r="BD30" s="21">
        <v>9.8000000000000007</v>
      </c>
      <c r="BE30" s="21"/>
      <c r="BF30" s="17" t="s">
        <v>75</v>
      </c>
      <c r="BG30" s="14"/>
      <c r="BH30" s="17" t="s">
        <v>126</v>
      </c>
      <c r="BI30" s="17" t="s">
        <v>127</v>
      </c>
      <c r="BJ30" s="17" t="s">
        <v>128</v>
      </c>
      <c r="BK30" s="17" t="s">
        <v>84</v>
      </c>
      <c r="BL30" s="15" t="s">
        <v>80</v>
      </c>
      <c r="BM30" s="21">
        <v>259293.11527584001</v>
      </c>
      <c r="BN30" s="15" t="s">
        <v>81</v>
      </c>
      <c r="BO30" s="21"/>
      <c r="BP30" s="22">
        <v>36916</v>
      </c>
      <c r="BQ30" s="22">
        <v>47880</v>
      </c>
      <c r="BR30" s="21">
        <v>198.67</v>
      </c>
      <c r="BS30" s="21">
        <v>65</v>
      </c>
      <c r="BT30" s="21">
        <v>30.4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133</v>
      </c>
      <c r="F31" s="9">
        <v>146</v>
      </c>
      <c r="G31" s="9">
        <v>145</v>
      </c>
      <c r="H31" s="10">
        <v>35554.76</v>
      </c>
      <c r="I31" s="10">
        <v>22541.1</v>
      </c>
      <c r="J31" s="10">
        <v>0</v>
      </c>
      <c r="K31" s="10">
        <v>58095.86</v>
      </c>
      <c r="L31" s="10">
        <v>264.87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58095.86</v>
      </c>
      <c r="T31" s="10">
        <v>58522.49</v>
      </c>
      <c r="U31" s="10">
        <v>290.36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58812.85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22805.97</v>
      </c>
      <c r="AW31" s="10">
        <v>58812.85</v>
      </c>
      <c r="AX31" s="11">
        <v>92</v>
      </c>
      <c r="AY31" s="11">
        <v>360</v>
      </c>
      <c r="AZ31" s="10">
        <v>207244.32</v>
      </c>
      <c r="BA31" s="10">
        <v>64350</v>
      </c>
      <c r="BB31" s="12">
        <v>90</v>
      </c>
      <c r="BC31" s="12">
        <v>81.252951048951005</v>
      </c>
      <c r="BD31" s="12">
        <v>9.8000000000000007</v>
      </c>
      <c r="BE31" s="12"/>
      <c r="BF31" s="8" t="s">
        <v>75</v>
      </c>
      <c r="BG31" s="5"/>
      <c r="BH31" s="8" t="s">
        <v>126</v>
      </c>
      <c r="BI31" s="8" t="s">
        <v>127</v>
      </c>
      <c r="BJ31" s="8" t="s">
        <v>128</v>
      </c>
      <c r="BK31" s="8" t="s">
        <v>79</v>
      </c>
      <c r="BL31" s="6" t="s">
        <v>80</v>
      </c>
      <c r="BM31" s="12">
        <v>452030.87318736</v>
      </c>
      <c r="BN31" s="6" t="s">
        <v>81</v>
      </c>
      <c r="BO31" s="12"/>
      <c r="BP31" s="13">
        <v>36879</v>
      </c>
      <c r="BQ31" s="13">
        <v>47849</v>
      </c>
      <c r="BR31" s="12">
        <v>24130.34</v>
      </c>
      <c r="BS31" s="12">
        <v>65</v>
      </c>
      <c r="BT31" s="12">
        <v>28.99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45078</v>
      </c>
      <c r="E32" s="17" t="s">
        <v>134</v>
      </c>
      <c r="F32" s="18">
        <v>0</v>
      </c>
      <c r="G32" s="18">
        <v>0</v>
      </c>
      <c r="H32" s="19">
        <v>36592.94</v>
      </c>
      <c r="I32" s="19">
        <v>0</v>
      </c>
      <c r="J32" s="19">
        <v>0</v>
      </c>
      <c r="K32" s="19">
        <v>36592.94</v>
      </c>
      <c r="L32" s="19">
        <v>256.39</v>
      </c>
      <c r="M32" s="19">
        <v>0</v>
      </c>
      <c r="N32" s="19">
        <v>0</v>
      </c>
      <c r="O32" s="19">
        <v>0</v>
      </c>
      <c r="P32" s="19">
        <v>256.39</v>
      </c>
      <c r="Q32" s="19">
        <v>0</v>
      </c>
      <c r="R32" s="19">
        <v>0</v>
      </c>
      <c r="S32" s="19">
        <v>36336.550000000003</v>
      </c>
      <c r="T32" s="19">
        <v>0</v>
      </c>
      <c r="U32" s="19">
        <v>298.83999999999997</v>
      </c>
      <c r="V32" s="19">
        <v>0</v>
      </c>
      <c r="W32" s="19">
        <v>0</v>
      </c>
      <c r="X32" s="19">
        <v>298.83999999999997</v>
      </c>
      <c r="Y32" s="19">
        <v>0</v>
      </c>
      <c r="Z32" s="19">
        <v>0</v>
      </c>
      <c r="AA32" s="19">
        <v>0</v>
      </c>
      <c r="AB32" s="19">
        <v>90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70.98</v>
      </c>
      <c r="AI32" s="19">
        <v>35.22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2.8000000000000001E-2</v>
      </c>
      <c r="AR32" s="19">
        <v>0</v>
      </c>
      <c r="AS32" s="19">
        <v>0</v>
      </c>
      <c r="AT32" s="19">
        <v>0</v>
      </c>
      <c r="AU32" s="19">
        <f t="shared" si="0"/>
        <v>751.45799999999997</v>
      </c>
      <c r="AV32" s="19">
        <v>0</v>
      </c>
      <c r="AW32" s="19">
        <v>0</v>
      </c>
      <c r="AX32" s="20">
        <v>95</v>
      </c>
      <c r="AY32" s="20">
        <v>360</v>
      </c>
      <c r="AZ32" s="19">
        <v>211196.49</v>
      </c>
      <c r="BA32" s="19">
        <v>64350</v>
      </c>
      <c r="BB32" s="21">
        <v>90</v>
      </c>
      <c r="BC32" s="21">
        <v>50.820349650349698</v>
      </c>
      <c r="BD32" s="21">
        <v>9.8000000000000007</v>
      </c>
      <c r="BE32" s="21"/>
      <c r="BF32" s="17" t="s">
        <v>75</v>
      </c>
      <c r="BG32" s="14"/>
      <c r="BH32" s="17" t="s">
        <v>126</v>
      </c>
      <c r="BI32" s="17" t="s">
        <v>127</v>
      </c>
      <c r="BJ32" s="17" t="s">
        <v>128</v>
      </c>
      <c r="BK32" s="17" t="s">
        <v>84</v>
      </c>
      <c r="BL32" s="15" t="s">
        <v>80</v>
      </c>
      <c r="BM32" s="21">
        <v>282726.5561628</v>
      </c>
      <c r="BN32" s="15" t="s">
        <v>81</v>
      </c>
      <c r="BO32" s="21"/>
      <c r="BP32" s="22">
        <v>36990</v>
      </c>
      <c r="BQ32" s="22">
        <v>47969</v>
      </c>
      <c r="BR32" s="21">
        <v>0</v>
      </c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135</v>
      </c>
      <c r="F33" s="9">
        <v>2</v>
      </c>
      <c r="G33" s="9">
        <v>2</v>
      </c>
      <c r="H33" s="10">
        <v>37099.5</v>
      </c>
      <c r="I33" s="10">
        <v>623.82000000000005</v>
      </c>
      <c r="J33" s="10">
        <v>0</v>
      </c>
      <c r="K33" s="10">
        <v>37723.32</v>
      </c>
      <c r="L33" s="10">
        <v>252.25</v>
      </c>
      <c r="M33" s="10">
        <v>0</v>
      </c>
      <c r="N33" s="10">
        <v>0</v>
      </c>
      <c r="O33" s="10">
        <v>217.06</v>
      </c>
      <c r="P33" s="10">
        <v>0</v>
      </c>
      <c r="Q33" s="10">
        <v>0</v>
      </c>
      <c r="R33" s="10">
        <v>0</v>
      </c>
      <c r="S33" s="10">
        <v>37506.26</v>
      </c>
      <c r="T33" s="10">
        <v>612.07000000000005</v>
      </c>
      <c r="U33" s="10">
        <v>302.98</v>
      </c>
      <c r="V33" s="10">
        <v>0</v>
      </c>
      <c r="W33" s="10">
        <v>307.05</v>
      </c>
      <c r="X33" s="10">
        <v>0</v>
      </c>
      <c r="Y33" s="10">
        <v>0</v>
      </c>
      <c r="Z33" s="10">
        <v>0</v>
      </c>
      <c r="AA33" s="10">
        <v>608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90</v>
      </c>
      <c r="AK33" s="10">
        <v>0</v>
      </c>
      <c r="AL33" s="10">
        <v>0</v>
      </c>
      <c r="AM33" s="10">
        <v>29.95</v>
      </c>
      <c r="AN33" s="10">
        <v>0</v>
      </c>
      <c r="AO33" s="10">
        <v>70.98</v>
      </c>
      <c r="AP33" s="10">
        <v>35.35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750.3900000000001</v>
      </c>
      <c r="AV33" s="10">
        <v>659.01</v>
      </c>
      <c r="AW33" s="10">
        <v>608</v>
      </c>
      <c r="AX33" s="11">
        <v>97</v>
      </c>
      <c r="AY33" s="11">
        <v>360</v>
      </c>
      <c r="AZ33" s="10">
        <v>213269.7</v>
      </c>
      <c r="BA33" s="10">
        <v>64350</v>
      </c>
      <c r="BB33" s="12">
        <v>90</v>
      </c>
      <c r="BC33" s="12">
        <v>52.456307692307703</v>
      </c>
      <c r="BD33" s="12">
        <v>9.8000000000000007</v>
      </c>
      <c r="BE33" s="12"/>
      <c r="BF33" s="8" t="s">
        <v>75</v>
      </c>
      <c r="BG33" s="5"/>
      <c r="BH33" s="8" t="s">
        <v>126</v>
      </c>
      <c r="BI33" s="8" t="s">
        <v>127</v>
      </c>
      <c r="BJ33" s="8" t="s">
        <v>128</v>
      </c>
      <c r="BK33" s="8" t="s">
        <v>136</v>
      </c>
      <c r="BL33" s="6" t="s">
        <v>80</v>
      </c>
      <c r="BM33" s="12">
        <v>291827.80765775999</v>
      </c>
      <c r="BN33" s="6" t="s">
        <v>81</v>
      </c>
      <c r="BO33" s="12"/>
      <c r="BP33" s="13">
        <v>37057</v>
      </c>
      <c r="BQ33" s="13">
        <v>48030</v>
      </c>
      <c r="BR33" s="12">
        <v>465.58</v>
      </c>
      <c r="BS33" s="12">
        <v>90</v>
      </c>
      <c r="BT33" s="12">
        <v>42.97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45078</v>
      </c>
      <c r="E34" s="17" t="s">
        <v>137</v>
      </c>
      <c r="F34" s="18">
        <v>135</v>
      </c>
      <c r="G34" s="18">
        <v>134</v>
      </c>
      <c r="H34" s="19">
        <v>37099.5</v>
      </c>
      <c r="I34" s="19">
        <v>20585.8</v>
      </c>
      <c r="J34" s="19">
        <v>0</v>
      </c>
      <c r="K34" s="19">
        <v>57685.3</v>
      </c>
      <c r="L34" s="19">
        <v>252.25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57685.3</v>
      </c>
      <c r="T34" s="19">
        <v>54370.25</v>
      </c>
      <c r="U34" s="19">
        <v>302.98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54673.23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20838.05</v>
      </c>
      <c r="AW34" s="19">
        <v>54673.23</v>
      </c>
      <c r="AX34" s="20">
        <v>98</v>
      </c>
      <c r="AY34" s="20">
        <v>360</v>
      </c>
      <c r="AZ34" s="19">
        <v>213630.77</v>
      </c>
      <c r="BA34" s="19">
        <v>64350</v>
      </c>
      <c r="BB34" s="21">
        <v>90</v>
      </c>
      <c r="BC34" s="21">
        <v>80.678741258741297</v>
      </c>
      <c r="BD34" s="21">
        <v>9.8000000000000007</v>
      </c>
      <c r="BE34" s="21"/>
      <c r="BF34" s="17" t="s">
        <v>75</v>
      </c>
      <c r="BG34" s="14"/>
      <c r="BH34" s="17" t="s">
        <v>126</v>
      </c>
      <c r="BI34" s="17" t="s">
        <v>127</v>
      </c>
      <c r="BJ34" s="17" t="s">
        <v>128</v>
      </c>
      <c r="BK34" s="17" t="s">
        <v>79</v>
      </c>
      <c r="BL34" s="15" t="s">
        <v>80</v>
      </c>
      <c r="BM34" s="21">
        <v>448836.39779279998</v>
      </c>
      <c r="BN34" s="15" t="s">
        <v>81</v>
      </c>
      <c r="BO34" s="21"/>
      <c r="BP34" s="22">
        <v>37070</v>
      </c>
      <c r="BQ34" s="22">
        <v>48030</v>
      </c>
      <c r="BR34" s="21">
        <v>26942.45</v>
      </c>
      <c r="BS34" s="21">
        <v>90</v>
      </c>
      <c r="BT34" s="21">
        <v>29.89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45078</v>
      </c>
      <c r="E35" s="8" t="s">
        <v>138</v>
      </c>
      <c r="F35" s="9">
        <v>1</v>
      </c>
      <c r="G35" s="9">
        <v>0</v>
      </c>
      <c r="H35" s="10">
        <v>37228.25</v>
      </c>
      <c r="I35" s="10">
        <v>249.16</v>
      </c>
      <c r="J35" s="10">
        <v>0</v>
      </c>
      <c r="K35" s="10">
        <v>37477.410000000003</v>
      </c>
      <c r="L35" s="10">
        <v>251.2</v>
      </c>
      <c r="M35" s="10">
        <v>0</v>
      </c>
      <c r="N35" s="10">
        <v>0</v>
      </c>
      <c r="O35" s="10">
        <v>237.87</v>
      </c>
      <c r="P35" s="10">
        <v>0</v>
      </c>
      <c r="Q35" s="10">
        <v>0</v>
      </c>
      <c r="R35" s="10">
        <v>0</v>
      </c>
      <c r="S35" s="10">
        <v>37239.54</v>
      </c>
      <c r="T35" s="10">
        <v>306.07</v>
      </c>
      <c r="U35" s="10">
        <v>304.02999999999997</v>
      </c>
      <c r="V35" s="10">
        <v>0</v>
      </c>
      <c r="W35" s="10">
        <v>306.07</v>
      </c>
      <c r="X35" s="10">
        <v>0</v>
      </c>
      <c r="Y35" s="10">
        <v>0</v>
      </c>
      <c r="Z35" s="10">
        <v>0</v>
      </c>
      <c r="AA35" s="10">
        <v>304.02999999999997</v>
      </c>
      <c r="AB35" s="10">
        <v>0</v>
      </c>
      <c r="AC35" s="10">
        <v>0</v>
      </c>
      <c r="AD35" s="10">
        <v>0</v>
      </c>
      <c r="AE35" s="10">
        <v>0</v>
      </c>
      <c r="AF35" s="10">
        <v>29.87</v>
      </c>
      <c r="AG35" s="10">
        <v>0</v>
      </c>
      <c r="AH35" s="10">
        <v>0</v>
      </c>
      <c r="AI35" s="10">
        <v>0</v>
      </c>
      <c r="AJ35" s="10">
        <v>90</v>
      </c>
      <c r="AK35" s="10">
        <v>0</v>
      </c>
      <c r="AL35" s="10">
        <v>0</v>
      </c>
      <c r="AM35" s="10">
        <v>0</v>
      </c>
      <c r="AN35" s="10">
        <v>0</v>
      </c>
      <c r="AO35" s="10">
        <v>70.98</v>
      </c>
      <c r="AP35" s="10">
        <v>35.4</v>
      </c>
      <c r="AQ35" s="10">
        <v>0</v>
      </c>
      <c r="AR35" s="10">
        <v>0</v>
      </c>
      <c r="AS35" s="10">
        <v>2.5699999999999998E-3</v>
      </c>
      <c r="AT35" s="10">
        <v>29.87</v>
      </c>
      <c r="AU35" s="10">
        <f t="shared" si="0"/>
        <v>740.31742999999994</v>
      </c>
      <c r="AV35" s="10">
        <v>262.49</v>
      </c>
      <c r="AW35" s="10">
        <v>304.02999999999997</v>
      </c>
      <c r="AX35" s="11">
        <v>98</v>
      </c>
      <c r="AY35" s="11">
        <v>360</v>
      </c>
      <c r="AZ35" s="10">
        <v>213829.4</v>
      </c>
      <c r="BA35" s="10">
        <v>64350</v>
      </c>
      <c r="BB35" s="12">
        <v>90</v>
      </c>
      <c r="BC35" s="12">
        <v>52.0832727272727</v>
      </c>
      <c r="BD35" s="12">
        <v>9.8000000000000007</v>
      </c>
      <c r="BE35" s="12"/>
      <c r="BF35" s="8" t="s">
        <v>75</v>
      </c>
      <c r="BG35" s="5"/>
      <c r="BH35" s="8" t="s">
        <v>126</v>
      </c>
      <c r="BI35" s="8" t="s">
        <v>127</v>
      </c>
      <c r="BJ35" s="8" t="s">
        <v>128</v>
      </c>
      <c r="BK35" s="8" t="s">
        <v>136</v>
      </c>
      <c r="BL35" s="6" t="s">
        <v>80</v>
      </c>
      <c r="BM35" s="12">
        <v>289752.51908304001</v>
      </c>
      <c r="BN35" s="6" t="s">
        <v>81</v>
      </c>
      <c r="BO35" s="12"/>
      <c r="BP35" s="13">
        <v>37085</v>
      </c>
      <c r="BQ35" s="13">
        <v>48061</v>
      </c>
      <c r="BR35" s="12">
        <v>196.38</v>
      </c>
      <c r="BS35" s="12">
        <v>90</v>
      </c>
      <c r="BT35" s="12">
        <v>29.87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45078</v>
      </c>
      <c r="E36" s="17" t="s">
        <v>139</v>
      </c>
      <c r="F36" s="18">
        <v>130</v>
      </c>
      <c r="G36" s="18">
        <v>129</v>
      </c>
      <c r="H36" s="19">
        <v>37844.06</v>
      </c>
      <c r="I36" s="19">
        <v>19672.29</v>
      </c>
      <c r="J36" s="19">
        <v>0</v>
      </c>
      <c r="K36" s="19">
        <v>57516.35</v>
      </c>
      <c r="L36" s="19">
        <v>246.17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57516.35</v>
      </c>
      <c r="T36" s="19">
        <v>52507.62</v>
      </c>
      <c r="U36" s="19">
        <v>309.06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52816.68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19918.46</v>
      </c>
      <c r="AW36" s="19">
        <v>52816.68</v>
      </c>
      <c r="AX36" s="20">
        <v>100</v>
      </c>
      <c r="AY36" s="20">
        <v>360</v>
      </c>
      <c r="AZ36" s="19">
        <v>213974.33</v>
      </c>
      <c r="BA36" s="19">
        <v>64350</v>
      </c>
      <c r="BB36" s="21">
        <v>90</v>
      </c>
      <c r="BC36" s="21">
        <v>80.442447552447604</v>
      </c>
      <c r="BD36" s="21">
        <v>9.8000000000000007</v>
      </c>
      <c r="BE36" s="21"/>
      <c r="BF36" s="17" t="s">
        <v>104</v>
      </c>
      <c r="BG36" s="14"/>
      <c r="BH36" s="17" t="s">
        <v>126</v>
      </c>
      <c r="BI36" s="17" t="s">
        <v>127</v>
      </c>
      <c r="BJ36" s="17" t="s">
        <v>128</v>
      </c>
      <c r="BK36" s="17" t="s">
        <v>79</v>
      </c>
      <c r="BL36" s="15" t="s">
        <v>80</v>
      </c>
      <c r="BM36" s="21">
        <v>447521.83568760002</v>
      </c>
      <c r="BN36" s="15" t="s">
        <v>81</v>
      </c>
      <c r="BO36" s="21"/>
      <c r="BP36" s="22">
        <v>37139</v>
      </c>
      <c r="BQ36" s="22">
        <v>48122</v>
      </c>
      <c r="BR36" s="21">
        <v>23872.1</v>
      </c>
      <c r="BS36" s="21">
        <v>90</v>
      </c>
      <c r="BT36" s="21">
        <v>29.84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140</v>
      </c>
      <c r="F37" s="9">
        <v>0</v>
      </c>
      <c r="G37" s="9">
        <v>0</v>
      </c>
      <c r="H37" s="10">
        <v>62585.73</v>
      </c>
      <c r="I37" s="10">
        <v>0</v>
      </c>
      <c r="J37" s="10">
        <v>0</v>
      </c>
      <c r="K37" s="10">
        <v>62585.73</v>
      </c>
      <c r="L37" s="10">
        <v>608.95000000000005</v>
      </c>
      <c r="M37" s="10">
        <v>0</v>
      </c>
      <c r="N37" s="10">
        <v>0</v>
      </c>
      <c r="O37" s="10">
        <v>0</v>
      </c>
      <c r="P37" s="10">
        <v>608.95000000000005</v>
      </c>
      <c r="Q37" s="10">
        <v>0</v>
      </c>
      <c r="R37" s="10">
        <v>0</v>
      </c>
      <c r="S37" s="10">
        <v>61976.78</v>
      </c>
      <c r="T37" s="10">
        <v>0</v>
      </c>
      <c r="U37" s="10">
        <v>510.07</v>
      </c>
      <c r="V37" s="10">
        <v>0</v>
      </c>
      <c r="W37" s="10">
        <v>0</v>
      </c>
      <c r="X37" s="10">
        <v>510.07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59.87</v>
      </c>
      <c r="AI37" s="10">
        <v>78.44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7.711E-3</v>
      </c>
      <c r="AT37" s="10">
        <v>0</v>
      </c>
      <c r="AU37" s="10">
        <f t="shared" si="0"/>
        <v>1257.3222890000002</v>
      </c>
      <c r="AV37" s="10">
        <v>0</v>
      </c>
      <c r="AW37" s="10">
        <v>0</v>
      </c>
      <c r="AX37" s="11">
        <v>75</v>
      </c>
      <c r="AY37" s="11">
        <v>300</v>
      </c>
      <c r="AZ37" s="10">
        <v>536000</v>
      </c>
      <c r="BA37" s="10">
        <v>125276.34</v>
      </c>
      <c r="BB37" s="12">
        <v>80</v>
      </c>
      <c r="BC37" s="12">
        <v>39.5776441106118</v>
      </c>
      <c r="BD37" s="12">
        <v>9.7799999999999994</v>
      </c>
      <c r="BE37" s="12"/>
      <c r="BF37" s="8" t="s">
        <v>104</v>
      </c>
      <c r="BG37" s="5"/>
      <c r="BH37" s="8" t="s">
        <v>141</v>
      </c>
      <c r="BI37" s="8" t="s">
        <v>142</v>
      </c>
      <c r="BJ37" s="8" t="s">
        <v>143</v>
      </c>
      <c r="BK37" s="8" t="s">
        <v>84</v>
      </c>
      <c r="BL37" s="6" t="s">
        <v>80</v>
      </c>
      <c r="BM37" s="12">
        <v>482227.44238128001</v>
      </c>
      <c r="BN37" s="6" t="s">
        <v>81</v>
      </c>
      <c r="BO37" s="12"/>
      <c r="BP37" s="13">
        <v>38209</v>
      </c>
      <c r="BQ37" s="13">
        <v>47362</v>
      </c>
      <c r="BR37" s="12">
        <v>0</v>
      </c>
      <c r="BS37" s="12">
        <v>0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45078</v>
      </c>
      <c r="E38" s="17" t="s">
        <v>144</v>
      </c>
      <c r="F38" s="18">
        <v>139</v>
      </c>
      <c r="G38" s="18">
        <v>138</v>
      </c>
      <c r="H38" s="19">
        <v>42346.83</v>
      </c>
      <c r="I38" s="19">
        <v>22555.39</v>
      </c>
      <c r="J38" s="19">
        <v>0</v>
      </c>
      <c r="K38" s="19">
        <v>64902.22</v>
      </c>
      <c r="L38" s="19">
        <v>280.06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64902.22</v>
      </c>
      <c r="T38" s="19">
        <v>67484.58</v>
      </c>
      <c r="U38" s="19">
        <v>367.71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67852.289999999994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22835.45</v>
      </c>
      <c r="AW38" s="19">
        <v>67852.289999999994</v>
      </c>
      <c r="AX38" s="20">
        <v>97</v>
      </c>
      <c r="AY38" s="20">
        <v>360</v>
      </c>
      <c r="AZ38" s="19">
        <v>236031.35999999999</v>
      </c>
      <c r="BA38" s="19">
        <v>71280</v>
      </c>
      <c r="BB38" s="21">
        <v>90</v>
      </c>
      <c r="BC38" s="21">
        <v>81.947247474747499</v>
      </c>
      <c r="BD38" s="21">
        <v>10.42</v>
      </c>
      <c r="BE38" s="21"/>
      <c r="BF38" s="17" t="s">
        <v>75</v>
      </c>
      <c r="BG38" s="14"/>
      <c r="BH38" s="17" t="s">
        <v>145</v>
      </c>
      <c r="BI38" s="17" t="s">
        <v>146</v>
      </c>
      <c r="BJ38" s="17" t="s">
        <v>147</v>
      </c>
      <c r="BK38" s="17" t="s">
        <v>79</v>
      </c>
      <c r="BL38" s="15" t="s">
        <v>80</v>
      </c>
      <c r="BM38" s="21">
        <v>504989.63572272001</v>
      </c>
      <c r="BN38" s="15" t="s">
        <v>81</v>
      </c>
      <c r="BO38" s="21"/>
      <c r="BP38" s="22">
        <v>37012</v>
      </c>
      <c r="BQ38" s="22">
        <v>48030</v>
      </c>
      <c r="BR38" s="21">
        <v>28631.56</v>
      </c>
      <c r="BS38" s="21">
        <v>86</v>
      </c>
      <c r="BT38" s="21">
        <v>40.03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148</v>
      </c>
      <c r="F39" s="9">
        <v>146</v>
      </c>
      <c r="G39" s="9">
        <v>145</v>
      </c>
      <c r="H39" s="10">
        <v>33629.660000000003</v>
      </c>
      <c r="I39" s="10">
        <v>25261.01</v>
      </c>
      <c r="J39" s="10">
        <v>0</v>
      </c>
      <c r="K39" s="10">
        <v>58890.67</v>
      </c>
      <c r="L39" s="10">
        <v>301.36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58890.67</v>
      </c>
      <c r="T39" s="10">
        <v>60103.74</v>
      </c>
      <c r="U39" s="10">
        <v>283.33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60387.07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25562.37</v>
      </c>
      <c r="AW39" s="10">
        <v>60387.07</v>
      </c>
      <c r="AX39" s="11">
        <v>79</v>
      </c>
      <c r="AY39" s="11">
        <v>300</v>
      </c>
      <c r="AZ39" s="10">
        <v>250000</v>
      </c>
      <c r="BA39" s="10">
        <v>63798.22</v>
      </c>
      <c r="BB39" s="12">
        <v>90</v>
      </c>
      <c r="BC39" s="12">
        <v>83.076930672987402</v>
      </c>
      <c r="BD39" s="12">
        <v>10.11</v>
      </c>
      <c r="BE39" s="12"/>
      <c r="BF39" s="8" t="s">
        <v>75</v>
      </c>
      <c r="BG39" s="5"/>
      <c r="BH39" s="8" t="s">
        <v>149</v>
      </c>
      <c r="BI39" s="8" t="s">
        <v>150</v>
      </c>
      <c r="BJ39" s="8" t="s">
        <v>151</v>
      </c>
      <c r="BK39" s="8" t="s">
        <v>79</v>
      </c>
      <c r="BL39" s="6" t="s">
        <v>80</v>
      </c>
      <c r="BM39" s="12">
        <v>458215.11175992002</v>
      </c>
      <c r="BN39" s="6" t="s">
        <v>81</v>
      </c>
      <c r="BO39" s="12"/>
      <c r="BP39" s="13">
        <v>38336</v>
      </c>
      <c r="BQ39" s="13">
        <v>47484</v>
      </c>
      <c r="BR39" s="12">
        <v>13786.92</v>
      </c>
      <c r="BS39" s="12">
        <v>0</v>
      </c>
      <c r="BT39" s="12">
        <v>28.47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152</v>
      </c>
      <c r="F40" s="18">
        <v>138</v>
      </c>
      <c r="G40" s="18">
        <v>137</v>
      </c>
      <c r="H40" s="19">
        <v>76140.179999999993</v>
      </c>
      <c r="I40" s="19">
        <v>56367.56</v>
      </c>
      <c r="J40" s="19">
        <v>0</v>
      </c>
      <c r="K40" s="19">
        <v>132507.74</v>
      </c>
      <c r="L40" s="19">
        <v>686.65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132507.74</v>
      </c>
      <c r="T40" s="19">
        <v>125338.34</v>
      </c>
      <c r="U40" s="19">
        <v>630.05999999999995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125968.4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57054.21</v>
      </c>
      <c r="AW40" s="19">
        <v>125968.4</v>
      </c>
      <c r="AX40" s="20">
        <v>80</v>
      </c>
      <c r="AY40" s="20">
        <v>300</v>
      </c>
      <c r="AZ40" s="19">
        <v>605000</v>
      </c>
      <c r="BA40" s="19">
        <v>145691.10999999999</v>
      </c>
      <c r="BB40" s="21">
        <v>85</v>
      </c>
      <c r="BC40" s="21">
        <v>77.308477504221102</v>
      </c>
      <c r="BD40" s="21">
        <v>9.93</v>
      </c>
      <c r="BE40" s="21"/>
      <c r="BF40" s="17" t="s">
        <v>75</v>
      </c>
      <c r="BG40" s="14"/>
      <c r="BH40" s="17" t="s">
        <v>153</v>
      </c>
      <c r="BI40" s="17" t="s">
        <v>154</v>
      </c>
      <c r="BJ40" s="17" t="s">
        <v>155</v>
      </c>
      <c r="BK40" s="17" t="s">
        <v>79</v>
      </c>
      <c r="BL40" s="15" t="s">
        <v>80</v>
      </c>
      <c r="BM40" s="21">
        <v>1031013.0432062401</v>
      </c>
      <c r="BN40" s="15" t="s">
        <v>81</v>
      </c>
      <c r="BO40" s="21"/>
      <c r="BP40" s="22">
        <v>38341</v>
      </c>
      <c r="BQ40" s="22">
        <v>47484</v>
      </c>
      <c r="BR40" s="21">
        <v>20593.47</v>
      </c>
      <c r="BS40" s="21">
        <v>0</v>
      </c>
      <c r="BT40" s="21">
        <v>28.45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156</v>
      </c>
      <c r="F41" s="9">
        <v>0</v>
      </c>
      <c r="G41" s="9">
        <v>0</v>
      </c>
      <c r="H41" s="10">
        <v>120362.41</v>
      </c>
      <c r="I41" s="10">
        <v>0</v>
      </c>
      <c r="J41" s="10">
        <v>0</v>
      </c>
      <c r="K41" s="10">
        <v>120362.41</v>
      </c>
      <c r="L41" s="10">
        <v>1092.19</v>
      </c>
      <c r="M41" s="10">
        <v>0</v>
      </c>
      <c r="N41" s="10">
        <v>0</v>
      </c>
      <c r="O41" s="10">
        <v>0</v>
      </c>
      <c r="P41" s="10">
        <v>1092.19</v>
      </c>
      <c r="Q41" s="10">
        <v>0</v>
      </c>
      <c r="R41" s="10">
        <v>0</v>
      </c>
      <c r="S41" s="10">
        <v>119270.22</v>
      </c>
      <c r="T41" s="10">
        <v>0</v>
      </c>
      <c r="U41" s="10">
        <v>978.95</v>
      </c>
      <c r="V41" s="10">
        <v>0</v>
      </c>
      <c r="W41" s="10">
        <v>0</v>
      </c>
      <c r="X41" s="10">
        <v>978.95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110.81</v>
      </c>
      <c r="AI41" s="10">
        <v>145.41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2.3133999999999998E-2</v>
      </c>
      <c r="AT41" s="10">
        <v>0</v>
      </c>
      <c r="AU41" s="10">
        <f t="shared" si="0"/>
        <v>2327.3368660000001</v>
      </c>
      <c r="AV41" s="10">
        <v>0</v>
      </c>
      <c r="AW41" s="10">
        <v>0</v>
      </c>
      <c r="AX41" s="11">
        <v>79</v>
      </c>
      <c r="AY41" s="11">
        <v>300</v>
      </c>
      <c r="AZ41" s="10">
        <v>1076752</v>
      </c>
      <c r="BA41" s="10">
        <v>232232.35</v>
      </c>
      <c r="BB41" s="12">
        <v>76</v>
      </c>
      <c r="BC41" s="12">
        <v>39.032187892858197</v>
      </c>
      <c r="BD41" s="12">
        <v>9.76</v>
      </c>
      <c r="BE41" s="12"/>
      <c r="BF41" s="8" t="s">
        <v>75</v>
      </c>
      <c r="BG41" s="5"/>
      <c r="BH41" s="8" t="s">
        <v>153</v>
      </c>
      <c r="BI41" s="8" t="s">
        <v>154</v>
      </c>
      <c r="BJ41" s="8" t="s">
        <v>157</v>
      </c>
      <c r="BK41" s="8" t="s">
        <v>84</v>
      </c>
      <c r="BL41" s="6" t="s">
        <v>80</v>
      </c>
      <c r="BM41" s="12">
        <v>928014.86529072002</v>
      </c>
      <c r="BN41" s="6" t="s">
        <v>81</v>
      </c>
      <c r="BO41" s="12"/>
      <c r="BP41" s="13">
        <v>38330</v>
      </c>
      <c r="BQ41" s="13">
        <v>47484</v>
      </c>
      <c r="BR41" s="12">
        <v>0</v>
      </c>
      <c r="BS41" s="12">
        <v>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158</v>
      </c>
      <c r="F42" s="18">
        <v>155</v>
      </c>
      <c r="G42" s="18">
        <v>154</v>
      </c>
      <c r="H42" s="19">
        <v>60480.36</v>
      </c>
      <c r="I42" s="19">
        <v>47748.45</v>
      </c>
      <c r="J42" s="19">
        <v>0</v>
      </c>
      <c r="K42" s="19">
        <v>108228.81</v>
      </c>
      <c r="L42" s="19">
        <v>552.04999999999995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108228.81</v>
      </c>
      <c r="T42" s="19">
        <v>116565.89</v>
      </c>
      <c r="U42" s="19">
        <v>508.04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117073.93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48300.5</v>
      </c>
      <c r="AW42" s="19">
        <v>117073.93</v>
      </c>
      <c r="AX42" s="20">
        <v>78</v>
      </c>
      <c r="AY42" s="20">
        <v>300</v>
      </c>
      <c r="AZ42" s="19">
        <v>451000</v>
      </c>
      <c r="BA42" s="19">
        <v>115940.33</v>
      </c>
      <c r="BB42" s="21">
        <v>90</v>
      </c>
      <c r="BC42" s="21">
        <v>84.013844880379395</v>
      </c>
      <c r="BD42" s="21">
        <v>10.08</v>
      </c>
      <c r="BE42" s="21"/>
      <c r="BF42" s="17" t="s">
        <v>75</v>
      </c>
      <c r="BG42" s="14"/>
      <c r="BH42" s="17" t="s">
        <v>159</v>
      </c>
      <c r="BI42" s="17" t="s">
        <v>160</v>
      </c>
      <c r="BJ42" s="17" t="s">
        <v>161</v>
      </c>
      <c r="BK42" s="17" t="s">
        <v>79</v>
      </c>
      <c r="BL42" s="15" t="s">
        <v>80</v>
      </c>
      <c r="BM42" s="21">
        <v>842104.12735655997</v>
      </c>
      <c r="BN42" s="15" t="s">
        <v>81</v>
      </c>
      <c r="BO42" s="21"/>
      <c r="BP42" s="22">
        <v>38315</v>
      </c>
      <c r="BQ42" s="22">
        <v>47453</v>
      </c>
      <c r="BR42" s="21">
        <v>27345.759999999998</v>
      </c>
      <c r="BS42" s="21">
        <v>0</v>
      </c>
      <c r="BT42" s="21">
        <v>28.67</v>
      </c>
    </row>
    <row r="43" spans="1:72" s="1" customFormat="1" ht="18.2" customHeight="1" x14ac:dyDescent="0.15">
      <c r="A43" s="5">
        <v>41</v>
      </c>
      <c r="B43" s="6" t="s">
        <v>117</v>
      </c>
      <c r="C43" s="6" t="s">
        <v>73</v>
      </c>
      <c r="D43" s="7">
        <v>45078</v>
      </c>
      <c r="E43" s="8" t="s">
        <v>162</v>
      </c>
      <c r="F43" s="9">
        <v>0</v>
      </c>
      <c r="G43" s="9">
        <v>1</v>
      </c>
      <c r="H43" s="10">
        <v>144007.79</v>
      </c>
      <c r="I43" s="10">
        <v>987.88</v>
      </c>
      <c r="J43" s="10">
        <v>0</v>
      </c>
      <c r="K43" s="10">
        <v>144995.67000000001</v>
      </c>
      <c r="L43" s="10">
        <v>996.49</v>
      </c>
      <c r="M43" s="10">
        <v>0</v>
      </c>
      <c r="N43" s="10">
        <v>0</v>
      </c>
      <c r="O43" s="10">
        <v>987.88</v>
      </c>
      <c r="P43" s="10">
        <v>996.49</v>
      </c>
      <c r="Q43" s="10">
        <v>0</v>
      </c>
      <c r="R43" s="10">
        <v>0</v>
      </c>
      <c r="S43" s="10">
        <v>143011.29999999999</v>
      </c>
      <c r="T43" s="10">
        <v>1396.51</v>
      </c>
      <c r="U43" s="10">
        <v>1045.25</v>
      </c>
      <c r="V43" s="10">
        <v>0</v>
      </c>
      <c r="W43" s="10">
        <v>1396.51</v>
      </c>
      <c r="X43" s="10">
        <v>701.17</v>
      </c>
      <c r="Y43" s="10">
        <v>0</v>
      </c>
      <c r="Z43" s="10">
        <v>0</v>
      </c>
      <c r="AA43" s="10">
        <v>344.08</v>
      </c>
      <c r="AB43" s="10">
        <v>120.01</v>
      </c>
      <c r="AC43" s="10">
        <v>0</v>
      </c>
      <c r="AD43" s="10">
        <v>0</v>
      </c>
      <c r="AE43" s="10">
        <v>0</v>
      </c>
      <c r="AF43" s="10">
        <v>30.13</v>
      </c>
      <c r="AG43" s="10">
        <v>0</v>
      </c>
      <c r="AH43" s="10">
        <v>117.13</v>
      </c>
      <c r="AI43" s="10">
        <v>90</v>
      </c>
      <c r="AJ43" s="10">
        <v>113.34</v>
      </c>
      <c r="AK43" s="10">
        <v>0</v>
      </c>
      <c r="AL43" s="10">
        <v>0</v>
      </c>
      <c r="AM43" s="10">
        <v>0</v>
      </c>
      <c r="AN43" s="10">
        <v>0</v>
      </c>
      <c r="AO43" s="10">
        <v>117.13</v>
      </c>
      <c r="AP43" s="10">
        <v>87.4</v>
      </c>
      <c r="AQ43" s="10">
        <v>149.11799999999999</v>
      </c>
      <c r="AR43" s="10">
        <v>0</v>
      </c>
      <c r="AS43" s="10">
        <v>0</v>
      </c>
      <c r="AT43" s="10">
        <v>0</v>
      </c>
      <c r="AU43" s="10">
        <f t="shared" si="0"/>
        <v>4906.308</v>
      </c>
      <c r="AV43" s="10">
        <v>0</v>
      </c>
      <c r="AW43" s="10">
        <v>344.08</v>
      </c>
      <c r="AX43" s="11">
        <v>96</v>
      </c>
      <c r="AY43" s="11">
        <v>300</v>
      </c>
      <c r="AZ43" s="10">
        <v>980000</v>
      </c>
      <c r="BA43" s="10">
        <v>239087.56</v>
      </c>
      <c r="BB43" s="12">
        <v>90</v>
      </c>
      <c r="BC43" s="12">
        <v>53.833905034624102</v>
      </c>
      <c r="BD43" s="12">
        <v>8.7100000000000009</v>
      </c>
      <c r="BE43" s="12"/>
      <c r="BF43" s="8" t="s">
        <v>75</v>
      </c>
      <c r="BG43" s="5"/>
      <c r="BH43" s="8" t="s">
        <v>100</v>
      </c>
      <c r="BI43" s="8" t="s">
        <v>119</v>
      </c>
      <c r="BJ43" s="8" t="s">
        <v>163</v>
      </c>
      <c r="BK43" s="8" t="s">
        <v>84</v>
      </c>
      <c r="BL43" s="6" t="s">
        <v>80</v>
      </c>
      <c r="BM43" s="12">
        <v>1112738.8907687999</v>
      </c>
      <c r="BN43" s="6" t="s">
        <v>81</v>
      </c>
      <c r="BO43" s="12"/>
      <c r="BP43" s="13">
        <v>38841</v>
      </c>
      <c r="BQ43" s="13">
        <v>47972</v>
      </c>
      <c r="BR43" s="12">
        <v>0</v>
      </c>
      <c r="BS43" s="12">
        <v>120.01</v>
      </c>
      <c r="BT43" s="12">
        <v>30.13</v>
      </c>
    </row>
    <row r="44" spans="1:72" s="1" customFormat="1" ht="18.2" customHeight="1" x14ac:dyDescent="0.15">
      <c r="A44" s="14">
        <v>42</v>
      </c>
      <c r="B44" s="15" t="s">
        <v>117</v>
      </c>
      <c r="C44" s="15" t="s">
        <v>73</v>
      </c>
      <c r="D44" s="16">
        <v>45078</v>
      </c>
      <c r="E44" s="17" t="s">
        <v>164</v>
      </c>
      <c r="F44" s="18">
        <v>132</v>
      </c>
      <c r="G44" s="18">
        <v>132</v>
      </c>
      <c r="H44" s="19">
        <v>0</v>
      </c>
      <c r="I44" s="19">
        <v>215236.6</v>
      </c>
      <c r="J44" s="19">
        <v>0</v>
      </c>
      <c r="K44" s="19">
        <v>215236.6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215236.6</v>
      </c>
      <c r="T44" s="19">
        <v>131832.04999999999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131832.04999999999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215236.6</v>
      </c>
      <c r="AW44" s="19">
        <v>131832.04999999999</v>
      </c>
      <c r="AX44" s="20">
        <v>0</v>
      </c>
      <c r="AY44" s="20">
        <v>180</v>
      </c>
      <c r="AZ44" s="19">
        <v>980000</v>
      </c>
      <c r="BA44" s="19">
        <v>239646.69</v>
      </c>
      <c r="BB44" s="21">
        <v>90</v>
      </c>
      <c r="BC44" s="21">
        <v>80.832720869209595</v>
      </c>
      <c r="BD44" s="21">
        <v>8.5299999999999994</v>
      </c>
      <c r="BE44" s="21"/>
      <c r="BF44" s="17" t="s">
        <v>75</v>
      </c>
      <c r="BG44" s="14"/>
      <c r="BH44" s="17" t="s">
        <v>100</v>
      </c>
      <c r="BI44" s="17" t="s">
        <v>119</v>
      </c>
      <c r="BJ44" s="17" t="s">
        <v>163</v>
      </c>
      <c r="BK44" s="17" t="s">
        <v>79</v>
      </c>
      <c r="BL44" s="15" t="s">
        <v>80</v>
      </c>
      <c r="BM44" s="21">
        <v>1674707.7716016001</v>
      </c>
      <c r="BN44" s="15" t="s">
        <v>81</v>
      </c>
      <c r="BO44" s="21"/>
      <c r="BP44" s="22">
        <v>38805</v>
      </c>
      <c r="BQ44" s="22">
        <v>44284</v>
      </c>
      <c r="BR44" s="21">
        <v>19721.62</v>
      </c>
      <c r="BS44" s="21">
        <v>0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45078</v>
      </c>
      <c r="E45" s="8" t="s">
        <v>165</v>
      </c>
      <c r="F45" s="9">
        <v>177</v>
      </c>
      <c r="G45" s="9">
        <v>176</v>
      </c>
      <c r="H45" s="10">
        <v>91816.960000000006</v>
      </c>
      <c r="I45" s="10">
        <v>89891.72</v>
      </c>
      <c r="J45" s="10">
        <v>0</v>
      </c>
      <c r="K45" s="10">
        <v>181708.68</v>
      </c>
      <c r="L45" s="10">
        <v>971.99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181708.68</v>
      </c>
      <c r="T45" s="10">
        <v>217309.45</v>
      </c>
      <c r="U45" s="10">
        <v>763.61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218073.06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90863.71</v>
      </c>
      <c r="AW45" s="10">
        <v>218073.06</v>
      </c>
      <c r="AX45" s="11">
        <v>70</v>
      </c>
      <c r="AY45" s="11">
        <v>300</v>
      </c>
      <c r="AZ45" s="10">
        <v>723298</v>
      </c>
      <c r="BA45" s="10">
        <v>191294.76</v>
      </c>
      <c r="BB45" s="12">
        <v>90</v>
      </c>
      <c r="BC45" s="12">
        <v>85.489959055857</v>
      </c>
      <c r="BD45" s="12">
        <v>9.98</v>
      </c>
      <c r="BE45" s="12"/>
      <c r="BF45" s="8" t="s">
        <v>75</v>
      </c>
      <c r="BG45" s="5"/>
      <c r="BH45" s="8" t="s">
        <v>166</v>
      </c>
      <c r="BI45" s="8" t="s">
        <v>167</v>
      </c>
      <c r="BJ45" s="8" t="s">
        <v>168</v>
      </c>
      <c r="BK45" s="8" t="s">
        <v>79</v>
      </c>
      <c r="BL45" s="6" t="s">
        <v>80</v>
      </c>
      <c r="BM45" s="12">
        <v>1413834.5363356799</v>
      </c>
      <c r="BN45" s="6" t="s">
        <v>81</v>
      </c>
      <c r="BO45" s="12"/>
      <c r="BP45" s="13">
        <v>38065</v>
      </c>
      <c r="BQ45" s="13">
        <v>47209</v>
      </c>
      <c r="BR45" s="12">
        <v>35721.040000000001</v>
      </c>
      <c r="BS45" s="12">
        <v>0</v>
      </c>
      <c r="BT45" s="12">
        <v>29.44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169</v>
      </c>
      <c r="F46" s="18">
        <v>153</v>
      </c>
      <c r="G46" s="18">
        <v>152</v>
      </c>
      <c r="H46" s="19">
        <v>99533.38</v>
      </c>
      <c r="I46" s="19">
        <v>81986.62</v>
      </c>
      <c r="J46" s="19">
        <v>0</v>
      </c>
      <c r="K46" s="19">
        <v>181520</v>
      </c>
      <c r="L46" s="19">
        <v>956.38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181520</v>
      </c>
      <c r="T46" s="19">
        <v>192894.66</v>
      </c>
      <c r="U46" s="19">
        <v>840.23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193734.89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82943</v>
      </c>
      <c r="AW46" s="19">
        <v>193734.89</v>
      </c>
      <c r="AX46" s="20">
        <v>76</v>
      </c>
      <c r="AY46" s="20">
        <v>300</v>
      </c>
      <c r="AZ46" s="19">
        <v>743925</v>
      </c>
      <c r="BA46" s="19">
        <v>195735.05</v>
      </c>
      <c r="BB46" s="21">
        <v>90</v>
      </c>
      <c r="BC46" s="21">
        <v>83.463845642362003</v>
      </c>
      <c r="BD46" s="21">
        <v>10.130000000000001</v>
      </c>
      <c r="BE46" s="21"/>
      <c r="BF46" s="17" t="s">
        <v>104</v>
      </c>
      <c r="BG46" s="14"/>
      <c r="BH46" s="17" t="s">
        <v>166</v>
      </c>
      <c r="BI46" s="17" t="s">
        <v>167</v>
      </c>
      <c r="BJ46" s="17" t="s">
        <v>168</v>
      </c>
      <c r="BK46" s="17" t="s">
        <v>79</v>
      </c>
      <c r="BL46" s="15" t="s">
        <v>80</v>
      </c>
      <c r="BM46" s="21">
        <v>1412366.45952</v>
      </c>
      <c r="BN46" s="15" t="s">
        <v>81</v>
      </c>
      <c r="BO46" s="21"/>
      <c r="BP46" s="22">
        <v>38202</v>
      </c>
      <c r="BQ46" s="22">
        <v>47362</v>
      </c>
      <c r="BR46" s="21">
        <v>40375.99</v>
      </c>
      <c r="BS46" s="21">
        <v>0</v>
      </c>
      <c r="BT46" s="21">
        <v>29.3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170</v>
      </c>
      <c r="F47" s="6" t="s">
        <v>171</v>
      </c>
      <c r="G47" s="9">
        <v>135</v>
      </c>
      <c r="H47" s="10">
        <v>88353.51</v>
      </c>
      <c r="I47" s="10">
        <v>68512.539999999994</v>
      </c>
      <c r="J47" s="10">
        <v>104429.23</v>
      </c>
      <c r="K47" s="10">
        <v>156866.04999999999</v>
      </c>
      <c r="L47" s="10">
        <v>849.01</v>
      </c>
      <c r="M47" s="10">
        <v>0</v>
      </c>
      <c r="N47" s="10">
        <v>0</v>
      </c>
      <c r="O47" s="10">
        <v>68512.539999999994</v>
      </c>
      <c r="P47" s="10">
        <v>849.01</v>
      </c>
      <c r="Q47" s="10">
        <v>87504.5</v>
      </c>
      <c r="R47" s="10">
        <v>0</v>
      </c>
      <c r="S47" s="10">
        <v>0</v>
      </c>
      <c r="T47" s="10">
        <v>148388.35999999999</v>
      </c>
      <c r="U47" s="10">
        <v>745.85</v>
      </c>
      <c r="V47" s="10">
        <v>0</v>
      </c>
      <c r="W47" s="10">
        <v>148388.35999999999</v>
      </c>
      <c r="X47" s="10">
        <v>745.85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44.51</v>
      </c>
      <c r="AG47" s="10">
        <v>0</v>
      </c>
      <c r="AH47" s="10">
        <v>85.17</v>
      </c>
      <c r="AI47" s="10">
        <v>108.8</v>
      </c>
      <c r="AJ47" s="10">
        <v>0</v>
      </c>
      <c r="AK47" s="10">
        <v>0</v>
      </c>
      <c r="AL47" s="10">
        <v>0</v>
      </c>
      <c r="AM47" s="10">
        <v>5343.56</v>
      </c>
      <c r="AN47" s="10">
        <v>0</v>
      </c>
      <c r="AO47" s="10">
        <v>11583.12</v>
      </c>
      <c r="AP47" s="10">
        <v>14796.8</v>
      </c>
      <c r="AQ47" s="10">
        <v>0</v>
      </c>
      <c r="AR47" s="10">
        <v>0</v>
      </c>
      <c r="AS47" s="10">
        <v>98.601990000000001</v>
      </c>
      <c r="AT47" s="10">
        <v>181096.16999999993</v>
      </c>
      <c r="AU47" s="10">
        <f t="shared" si="0"/>
        <v>52338.218010000048</v>
      </c>
      <c r="AV47" s="10">
        <v>0</v>
      </c>
      <c r="AW47" s="10">
        <v>0</v>
      </c>
      <c r="AX47" s="11">
        <v>75</v>
      </c>
      <c r="AY47" s="11">
        <v>300</v>
      </c>
      <c r="AZ47" s="10">
        <v>661488</v>
      </c>
      <c r="BA47" s="10">
        <v>173754.59</v>
      </c>
      <c r="BB47" s="12">
        <v>90</v>
      </c>
      <c r="BC47" s="12">
        <v>0</v>
      </c>
      <c r="BD47" s="12">
        <v>10.130000000000001</v>
      </c>
      <c r="BE47" s="12"/>
      <c r="BF47" s="8" t="s">
        <v>104</v>
      </c>
      <c r="BG47" s="5"/>
      <c r="BH47" s="8" t="s">
        <v>166</v>
      </c>
      <c r="BI47" s="8" t="s">
        <v>167</v>
      </c>
      <c r="BJ47" s="8" t="s">
        <v>168</v>
      </c>
      <c r="BK47" s="8" t="s">
        <v>84</v>
      </c>
      <c r="BL47" s="6" t="s">
        <v>80</v>
      </c>
      <c r="BM47" s="12">
        <v>0</v>
      </c>
      <c r="BN47" s="6" t="s">
        <v>81</v>
      </c>
      <c r="BO47" s="12"/>
      <c r="BP47" s="13">
        <v>38223</v>
      </c>
      <c r="BQ47" s="13">
        <v>47362</v>
      </c>
      <c r="BR47" s="12">
        <v>0</v>
      </c>
      <c r="BS47" s="12">
        <v>0</v>
      </c>
      <c r="BT47" s="12">
        <v>44.51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172</v>
      </c>
      <c r="F48" s="18">
        <v>146</v>
      </c>
      <c r="G48" s="18">
        <v>145</v>
      </c>
      <c r="H48" s="19">
        <v>87813.62</v>
      </c>
      <c r="I48" s="19">
        <v>68017.08</v>
      </c>
      <c r="J48" s="19">
        <v>0</v>
      </c>
      <c r="K48" s="19">
        <v>155830.70000000001</v>
      </c>
      <c r="L48" s="19">
        <v>813.41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155830.70000000001</v>
      </c>
      <c r="T48" s="19">
        <v>159290.23000000001</v>
      </c>
      <c r="U48" s="19">
        <v>743.49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160033.72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68830.490000000005</v>
      </c>
      <c r="AW48" s="19">
        <v>160033.72</v>
      </c>
      <c r="AX48" s="20">
        <v>77</v>
      </c>
      <c r="AY48" s="20">
        <v>300</v>
      </c>
      <c r="AZ48" s="19">
        <v>651719</v>
      </c>
      <c r="BA48" s="19">
        <v>169227.89</v>
      </c>
      <c r="BB48" s="21">
        <v>90</v>
      </c>
      <c r="BC48" s="21">
        <v>82.875009550730695</v>
      </c>
      <c r="BD48" s="21">
        <v>10.16</v>
      </c>
      <c r="BE48" s="21"/>
      <c r="BF48" s="17" t="s">
        <v>75</v>
      </c>
      <c r="BG48" s="14"/>
      <c r="BH48" s="17" t="s">
        <v>166</v>
      </c>
      <c r="BI48" s="17" t="s">
        <v>167</v>
      </c>
      <c r="BJ48" s="17" t="s">
        <v>168</v>
      </c>
      <c r="BK48" s="17" t="s">
        <v>79</v>
      </c>
      <c r="BL48" s="15" t="s">
        <v>80</v>
      </c>
      <c r="BM48" s="21">
        <v>1212483.7706232001</v>
      </c>
      <c r="BN48" s="15" t="s">
        <v>81</v>
      </c>
      <c r="BO48" s="21"/>
      <c r="BP48" s="22">
        <v>38266</v>
      </c>
      <c r="BQ48" s="22">
        <v>47423</v>
      </c>
      <c r="BR48" s="21">
        <v>24707.279999999999</v>
      </c>
      <c r="BS48" s="21">
        <v>0</v>
      </c>
      <c r="BT48" s="21">
        <v>28.94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45078</v>
      </c>
      <c r="E49" s="8" t="s">
        <v>173</v>
      </c>
      <c r="F49" s="9">
        <v>0</v>
      </c>
      <c r="G49" s="9">
        <v>0</v>
      </c>
      <c r="H49" s="10">
        <v>80919.38</v>
      </c>
      <c r="I49" s="10">
        <v>916.37</v>
      </c>
      <c r="J49" s="10">
        <v>0</v>
      </c>
      <c r="K49" s="10">
        <v>81835.75</v>
      </c>
      <c r="L49" s="10">
        <v>923.99</v>
      </c>
      <c r="M49" s="10">
        <v>0</v>
      </c>
      <c r="N49" s="10">
        <v>0</v>
      </c>
      <c r="O49" s="10">
        <v>916.37</v>
      </c>
      <c r="P49" s="10">
        <v>923.99</v>
      </c>
      <c r="Q49" s="10">
        <v>0</v>
      </c>
      <c r="R49" s="10">
        <v>0</v>
      </c>
      <c r="S49" s="10">
        <v>79995.39</v>
      </c>
      <c r="T49" s="10">
        <v>680.6</v>
      </c>
      <c r="U49" s="10">
        <v>672.98</v>
      </c>
      <c r="V49" s="10">
        <v>0</v>
      </c>
      <c r="W49" s="10">
        <v>680.6</v>
      </c>
      <c r="X49" s="10">
        <v>672.98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85.35</v>
      </c>
      <c r="AI49" s="10">
        <v>110.21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85.35</v>
      </c>
      <c r="AP49" s="10">
        <v>110.21</v>
      </c>
      <c r="AQ49" s="10">
        <v>9.0999999999999998E-2</v>
      </c>
      <c r="AR49" s="10">
        <v>0</v>
      </c>
      <c r="AS49" s="10">
        <v>0</v>
      </c>
      <c r="AT49" s="10">
        <v>0</v>
      </c>
      <c r="AU49" s="10">
        <f t="shared" si="0"/>
        <v>3585.1509999999998</v>
      </c>
      <c r="AV49" s="10">
        <v>0</v>
      </c>
      <c r="AW49" s="10">
        <v>0</v>
      </c>
      <c r="AX49" s="11">
        <v>70</v>
      </c>
      <c r="AY49" s="11">
        <v>300</v>
      </c>
      <c r="AZ49" s="10">
        <v>666455.01</v>
      </c>
      <c r="BA49" s="10">
        <v>176014.8</v>
      </c>
      <c r="BB49" s="12">
        <v>90</v>
      </c>
      <c r="BC49" s="12">
        <v>40.903293927556099</v>
      </c>
      <c r="BD49" s="12">
        <v>9.98</v>
      </c>
      <c r="BE49" s="12"/>
      <c r="BF49" s="8" t="s">
        <v>75</v>
      </c>
      <c r="BG49" s="5"/>
      <c r="BH49" s="8" t="s">
        <v>166</v>
      </c>
      <c r="BI49" s="8" t="s">
        <v>167</v>
      </c>
      <c r="BJ49" s="8" t="s">
        <v>174</v>
      </c>
      <c r="BK49" s="8" t="s">
        <v>84</v>
      </c>
      <c r="BL49" s="6" t="s">
        <v>80</v>
      </c>
      <c r="BM49" s="12">
        <v>622426.21062263998</v>
      </c>
      <c r="BN49" s="6" t="s">
        <v>81</v>
      </c>
      <c r="BO49" s="12"/>
      <c r="BP49" s="13">
        <v>38075</v>
      </c>
      <c r="BQ49" s="13">
        <v>47209</v>
      </c>
      <c r="BR49" s="12">
        <v>0</v>
      </c>
      <c r="BS49" s="12">
        <v>0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175</v>
      </c>
      <c r="F50" s="18">
        <v>179</v>
      </c>
      <c r="G50" s="18">
        <v>178</v>
      </c>
      <c r="H50" s="19">
        <v>108129.57</v>
      </c>
      <c r="I50" s="19">
        <v>106090.23</v>
      </c>
      <c r="J50" s="19">
        <v>0</v>
      </c>
      <c r="K50" s="19">
        <v>214219.8</v>
      </c>
      <c r="L50" s="19">
        <v>1129.8800000000001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214219.8</v>
      </c>
      <c r="T50" s="19">
        <v>254226.02</v>
      </c>
      <c r="U50" s="19">
        <v>883.06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255109.08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107220.11</v>
      </c>
      <c r="AW50" s="19">
        <v>255109.08</v>
      </c>
      <c r="AX50" s="20">
        <v>71</v>
      </c>
      <c r="AY50" s="20">
        <v>300</v>
      </c>
      <c r="AZ50" s="19">
        <v>852323</v>
      </c>
      <c r="BA50" s="19">
        <v>225000</v>
      </c>
      <c r="BB50" s="21">
        <v>90</v>
      </c>
      <c r="BC50" s="21">
        <v>85.687920000000005</v>
      </c>
      <c r="BD50" s="21">
        <v>9.8000000000000007</v>
      </c>
      <c r="BE50" s="21"/>
      <c r="BF50" s="17" t="s">
        <v>104</v>
      </c>
      <c r="BG50" s="14"/>
      <c r="BH50" s="17" t="s">
        <v>166</v>
      </c>
      <c r="BI50" s="17" t="s">
        <v>167</v>
      </c>
      <c r="BJ50" s="17" t="s">
        <v>168</v>
      </c>
      <c r="BK50" s="17" t="s">
        <v>79</v>
      </c>
      <c r="BL50" s="15" t="s">
        <v>80</v>
      </c>
      <c r="BM50" s="21">
        <v>1666796.2785648</v>
      </c>
      <c r="BN50" s="15" t="s">
        <v>81</v>
      </c>
      <c r="BO50" s="21"/>
      <c r="BP50" s="22">
        <v>38079</v>
      </c>
      <c r="BQ50" s="22">
        <v>47239</v>
      </c>
      <c r="BR50" s="21">
        <v>52847.92</v>
      </c>
      <c r="BS50" s="21">
        <v>0</v>
      </c>
      <c r="BT50" s="21">
        <v>29.39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176</v>
      </c>
      <c r="F51" s="9">
        <v>82</v>
      </c>
      <c r="G51" s="9">
        <v>81</v>
      </c>
      <c r="H51" s="10">
        <v>43769</v>
      </c>
      <c r="I51" s="10">
        <v>92136.53</v>
      </c>
      <c r="J51" s="10">
        <v>0</v>
      </c>
      <c r="K51" s="10">
        <v>135905.53</v>
      </c>
      <c r="L51" s="10">
        <v>1566.33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135905.53</v>
      </c>
      <c r="T51" s="10">
        <v>66899.199999999997</v>
      </c>
      <c r="U51" s="10">
        <v>373.13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67272.33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93702.86</v>
      </c>
      <c r="AW51" s="10">
        <v>67272.33</v>
      </c>
      <c r="AX51" s="11">
        <v>26</v>
      </c>
      <c r="AY51" s="11">
        <v>300</v>
      </c>
      <c r="AZ51" s="10">
        <v>835000</v>
      </c>
      <c r="BA51" s="10">
        <v>209679.46</v>
      </c>
      <c r="BB51" s="12">
        <v>90</v>
      </c>
      <c r="BC51" s="12">
        <v>58.3342674575755</v>
      </c>
      <c r="BD51" s="12">
        <v>10.23</v>
      </c>
      <c r="BE51" s="12"/>
      <c r="BF51" s="8" t="s">
        <v>75</v>
      </c>
      <c r="BG51" s="5"/>
      <c r="BH51" s="8" t="s">
        <v>166</v>
      </c>
      <c r="BI51" s="8" t="s">
        <v>167</v>
      </c>
      <c r="BJ51" s="8" t="s">
        <v>177</v>
      </c>
      <c r="BK51" s="8" t="s">
        <v>79</v>
      </c>
      <c r="BL51" s="6" t="s">
        <v>80</v>
      </c>
      <c r="BM51" s="12">
        <v>1057450.4860912799</v>
      </c>
      <c r="BN51" s="6" t="s">
        <v>81</v>
      </c>
      <c r="BO51" s="12"/>
      <c r="BP51" s="13">
        <v>38495</v>
      </c>
      <c r="BQ51" s="13">
        <v>47635</v>
      </c>
      <c r="BR51" s="12">
        <v>22817.119999999999</v>
      </c>
      <c r="BS51" s="12">
        <v>0</v>
      </c>
      <c r="BT51" s="12">
        <v>28.98</v>
      </c>
    </row>
    <row r="52" spans="1:72" s="1" customFormat="1" ht="18.2" customHeight="1" x14ac:dyDescent="0.15">
      <c r="A52" s="14">
        <v>50</v>
      </c>
      <c r="B52" s="15" t="s">
        <v>110</v>
      </c>
      <c r="C52" s="15" t="s">
        <v>73</v>
      </c>
      <c r="D52" s="16">
        <v>45078</v>
      </c>
      <c r="E52" s="17" t="s">
        <v>178</v>
      </c>
      <c r="F52" s="18">
        <v>126</v>
      </c>
      <c r="G52" s="18">
        <v>125</v>
      </c>
      <c r="H52" s="19">
        <v>37376.94</v>
      </c>
      <c r="I52" s="19">
        <v>19684.169999999998</v>
      </c>
      <c r="J52" s="19">
        <v>0</v>
      </c>
      <c r="K52" s="19">
        <v>57061.11</v>
      </c>
      <c r="L52" s="19">
        <v>252.42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57061.11</v>
      </c>
      <c r="T52" s="19">
        <v>50694.12</v>
      </c>
      <c r="U52" s="19">
        <v>309.92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51004.04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19936.59</v>
      </c>
      <c r="AW52" s="19">
        <v>51004.04</v>
      </c>
      <c r="AX52" s="20">
        <v>97</v>
      </c>
      <c r="AY52" s="20">
        <v>360</v>
      </c>
      <c r="AZ52" s="19">
        <v>213585.09</v>
      </c>
      <c r="BA52" s="19">
        <v>64350</v>
      </c>
      <c r="BB52" s="21">
        <v>90</v>
      </c>
      <c r="BC52" s="21">
        <v>79.805748251748298</v>
      </c>
      <c r="BD52" s="21">
        <v>9.9499999999999993</v>
      </c>
      <c r="BE52" s="21"/>
      <c r="BF52" s="17" t="s">
        <v>75</v>
      </c>
      <c r="BG52" s="14"/>
      <c r="BH52" s="17" t="s">
        <v>179</v>
      </c>
      <c r="BI52" s="17" t="s">
        <v>180</v>
      </c>
      <c r="BJ52" s="17" t="s">
        <v>181</v>
      </c>
      <c r="BK52" s="17" t="s">
        <v>79</v>
      </c>
      <c r="BL52" s="15" t="s">
        <v>80</v>
      </c>
      <c r="BM52" s="21">
        <v>443979.71522135998</v>
      </c>
      <c r="BN52" s="15" t="s">
        <v>81</v>
      </c>
      <c r="BO52" s="21"/>
      <c r="BP52" s="22">
        <v>37067</v>
      </c>
      <c r="BQ52" s="22">
        <v>48024</v>
      </c>
      <c r="BR52" s="21">
        <v>25667.06</v>
      </c>
      <c r="BS52" s="21">
        <v>104.5</v>
      </c>
      <c r="BT52" s="21">
        <v>45.57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182</v>
      </c>
      <c r="F53" s="9">
        <v>166</v>
      </c>
      <c r="G53" s="9">
        <v>165</v>
      </c>
      <c r="H53" s="10">
        <v>33430.71</v>
      </c>
      <c r="I53" s="10">
        <v>32980.68</v>
      </c>
      <c r="J53" s="10">
        <v>0</v>
      </c>
      <c r="K53" s="10">
        <v>66411.39</v>
      </c>
      <c r="L53" s="10">
        <v>358.69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66411.39</v>
      </c>
      <c r="T53" s="10">
        <v>70726.13</v>
      </c>
      <c r="U53" s="10">
        <v>266.05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70992.179999999993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33339.370000000003</v>
      </c>
      <c r="AW53" s="10">
        <v>70992.179999999993</v>
      </c>
      <c r="AX53" s="11">
        <v>70</v>
      </c>
      <c r="AY53" s="11">
        <v>300</v>
      </c>
      <c r="AZ53" s="10">
        <v>269000</v>
      </c>
      <c r="BA53" s="10">
        <v>71221.87</v>
      </c>
      <c r="BB53" s="12">
        <v>90</v>
      </c>
      <c r="BC53" s="12">
        <v>83.921204259309704</v>
      </c>
      <c r="BD53" s="12">
        <v>9.5500000000000007</v>
      </c>
      <c r="BE53" s="12"/>
      <c r="BF53" s="8" t="s">
        <v>75</v>
      </c>
      <c r="BG53" s="5"/>
      <c r="BH53" s="8" t="s">
        <v>183</v>
      </c>
      <c r="BI53" s="8" t="s">
        <v>184</v>
      </c>
      <c r="BJ53" s="8" t="s">
        <v>185</v>
      </c>
      <c r="BK53" s="8" t="s">
        <v>79</v>
      </c>
      <c r="BL53" s="6" t="s">
        <v>80</v>
      </c>
      <c r="BM53" s="12">
        <v>516732.14943863999</v>
      </c>
      <c r="BN53" s="6" t="s">
        <v>81</v>
      </c>
      <c r="BO53" s="12"/>
      <c r="BP53" s="13">
        <v>38058</v>
      </c>
      <c r="BQ53" s="13">
        <v>47209</v>
      </c>
      <c r="BR53" s="12">
        <v>16630.72</v>
      </c>
      <c r="BS53" s="12">
        <v>0</v>
      </c>
      <c r="BT53" s="12">
        <v>29.47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186</v>
      </c>
      <c r="F54" s="18">
        <v>8</v>
      </c>
      <c r="G54" s="18">
        <v>7</v>
      </c>
      <c r="H54" s="19">
        <v>33305.760000000002</v>
      </c>
      <c r="I54" s="19">
        <v>2788.51</v>
      </c>
      <c r="J54" s="19">
        <v>0</v>
      </c>
      <c r="K54" s="19">
        <v>36094.269999999997</v>
      </c>
      <c r="L54" s="19">
        <v>361.16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36094.269999999997</v>
      </c>
      <c r="T54" s="19">
        <v>2111.94</v>
      </c>
      <c r="U54" s="19">
        <v>265.06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2377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3149.67</v>
      </c>
      <c r="AW54" s="19">
        <v>2377</v>
      </c>
      <c r="AX54" s="20">
        <v>70</v>
      </c>
      <c r="AY54" s="20">
        <v>300</v>
      </c>
      <c r="AZ54" s="19">
        <v>269000</v>
      </c>
      <c r="BA54" s="19">
        <v>71390.59</v>
      </c>
      <c r="BB54" s="21">
        <v>90</v>
      </c>
      <c r="BC54" s="21">
        <v>45.502975952432898</v>
      </c>
      <c r="BD54" s="21">
        <v>9.5500000000000007</v>
      </c>
      <c r="BE54" s="21"/>
      <c r="BF54" s="17" t="s">
        <v>75</v>
      </c>
      <c r="BG54" s="14"/>
      <c r="BH54" s="17" t="s">
        <v>183</v>
      </c>
      <c r="BI54" s="17" t="s">
        <v>184</v>
      </c>
      <c r="BJ54" s="17" t="s">
        <v>185</v>
      </c>
      <c r="BK54" s="17" t="s">
        <v>79</v>
      </c>
      <c r="BL54" s="15" t="s">
        <v>80</v>
      </c>
      <c r="BM54" s="21">
        <v>280841.42975352</v>
      </c>
      <c r="BN54" s="15" t="s">
        <v>81</v>
      </c>
      <c r="BO54" s="21"/>
      <c r="BP54" s="22">
        <v>38047</v>
      </c>
      <c r="BQ54" s="22">
        <v>47209</v>
      </c>
      <c r="BR54" s="21">
        <v>953.3</v>
      </c>
      <c r="BS54" s="21">
        <v>0</v>
      </c>
      <c r="BT54" s="21">
        <v>29.54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187</v>
      </c>
      <c r="F55" s="9">
        <v>146</v>
      </c>
      <c r="G55" s="9">
        <v>145</v>
      </c>
      <c r="H55" s="10">
        <v>33871.550000000003</v>
      </c>
      <c r="I55" s="10">
        <v>30253.06</v>
      </c>
      <c r="J55" s="10">
        <v>0</v>
      </c>
      <c r="K55" s="10">
        <v>64124.61</v>
      </c>
      <c r="L55" s="10">
        <v>346.82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64124.61</v>
      </c>
      <c r="T55" s="10">
        <v>58707.65</v>
      </c>
      <c r="U55" s="10">
        <v>262.5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58970.15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30599.88</v>
      </c>
      <c r="AW55" s="10">
        <v>58970.15</v>
      </c>
      <c r="AX55" s="11">
        <v>73</v>
      </c>
      <c r="AY55" s="11">
        <v>300</v>
      </c>
      <c r="AZ55" s="10">
        <v>269000</v>
      </c>
      <c r="BA55" s="10">
        <v>70864.649999999994</v>
      </c>
      <c r="BB55" s="12">
        <v>90</v>
      </c>
      <c r="BC55" s="12">
        <v>81.439969011347699</v>
      </c>
      <c r="BD55" s="12">
        <v>9.3000000000000007</v>
      </c>
      <c r="BE55" s="12"/>
      <c r="BF55" s="8" t="s">
        <v>104</v>
      </c>
      <c r="BG55" s="5"/>
      <c r="BH55" s="8" t="s">
        <v>183</v>
      </c>
      <c r="BI55" s="8" t="s">
        <v>184</v>
      </c>
      <c r="BJ55" s="8" t="s">
        <v>185</v>
      </c>
      <c r="BK55" s="8" t="s">
        <v>79</v>
      </c>
      <c r="BL55" s="6" t="s">
        <v>80</v>
      </c>
      <c r="BM55" s="12">
        <v>498939.22649735998</v>
      </c>
      <c r="BN55" s="6" t="s">
        <v>81</v>
      </c>
      <c r="BO55" s="12"/>
      <c r="BP55" s="13">
        <v>38140</v>
      </c>
      <c r="BQ55" s="13">
        <v>47300</v>
      </c>
      <c r="BR55" s="12">
        <v>14384.21</v>
      </c>
      <c r="BS55" s="12">
        <v>0</v>
      </c>
      <c r="BT55" s="12">
        <v>29.33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45078</v>
      </c>
      <c r="E56" s="17" t="s">
        <v>188</v>
      </c>
      <c r="F56" s="18">
        <v>180</v>
      </c>
      <c r="G56" s="18">
        <v>179</v>
      </c>
      <c r="H56" s="19">
        <v>33918.68</v>
      </c>
      <c r="I56" s="19">
        <v>33646.47</v>
      </c>
      <c r="J56" s="19">
        <v>0</v>
      </c>
      <c r="K56" s="19">
        <v>67565.149999999994</v>
      </c>
      <c r="L56" s="19">
        <v>347.29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67565.149999999994</v>
      </c>
      <c r="T56" s="19">
        <v>76182.929999999993</v>
      </c>
      <c r="U56" s="19">
        <v>262.87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76445.8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33993.760000000002</v>
      </c>
      <c r="AW56" s="19">
        <v>76445.8</v>
      </c>
      <c r="AX56" s="20">
        <v>73</v>
      </c>
      <c r="AY56" s="20">
        <v>300</v>
      </c>
      <c r="AZ56" s="19">
        <v>269000</v>
      </c>
      <c r="BA56" s="19">
        <v>70963.16</v>
      </c>
      <c r="BB56" s="21">
        <v>90</v>
      </c>
      <c r="BC56" s="21">
        <v>85.690427258312596</v>
      </c>
      <c r="BD56" s="21">
        <v>9.3000000000000007</v>
      </c>
      <c r="BE56" s="21"/>
      <c r="BF56" s="17" t="s">
        <v>75</v>
      </c>
      <c r="BG56" s="14"/>
      <c r="BH56" s="17" t="s">
        <v>183</v>
      </c>
      <c r="BI56" s="17" t="s">
        <v>184</v>
      </c>
      <c r="BJ56" s="17" t="s">
        <v>185</v>
      </c>
      <c r="BK56" s="17" t="s">
        <v>79</v>
      </c>
      <c r="BL56" s="15" t="s">
        <v>80</v>
      </c>
      <c r="BM56" s="21">
        <v>525709.29755639995</v>
      </c>
      <c r="BN56" s="15" t="s">
        <v>81</v>
      </c>
      <c r="BO56" s="21"/>
      <c r="BP56" s="22">
        <v>38168</v>
      </c>
      <c r="BQ56" s="22">
        <v>47300</v>
      </c>
      <c r="BR56" s="21">
        <v>18234.63</v>
      </c>
      <c r="BS56" s="21">
        <v>0</v>
      </c>
      <c r="BT56" s="21">
        <v>29.37</v>
      </c>
    </row>
    <row r="57" spans="1:72" s="1" customFormat="1" ht="18.2" customHeight="1" x14ac:dyDescent="0.15">
      <c r="A57" s="5">
        <v>55</v>
      </c>
      <c r="B57" s="6" t="s">
        <v>110</v>
      </c>
      <c r="C57" s="6" t="s">
        <v>73</v>
      </c>
      <c r="D57" s="7">
        <v>45078</v>
      </c>
      <c r="E57" s="8" t="s">
        <v>189</v>
      </c>
      <c r="F57" s="9">
        <v>98</v>
      </c>
      <c r="G57" s="9">
        <v>97</v>
      </c>
      <c r="H57" s="10">
        <v>43318.01</v>
      </c>
      <c r="I57" s="10">
        <v>22668.32</v>
      </c>
      <c r="J57" s="10">
        <v>0</v>
      </c>
      <c r="K57" s="10">
        <v>65986.33</v>
      </c>
      <c r="L57" s="10">
        <v>345.44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65986.33</v>
      </c>
      <c r="T57" s="10">
        <v>48323.83</v>
      </c>
      <c r="U57" s="10">
        <v>379.03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48702.86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23013.759999999998</v>
      </c>
      <c r="AW57" s="10">
        <v>48702.86</v>
      </c>
      <c r="AX57" s="11">
        <v>86</v>
      </c>
      <c r="AY57" s="11">
        <v>360</v>
      </c>
      <c r="AZ57" s="10">
        <v>245177.94</v>
      </c>
      <c r="BA57" s="10">
        <v>79200</v>
      </c>
      <c r="BB57" s="12">
        <v>90</v>
      </c>
      <c r="BC57" s="12">
        <v>74.9844659090909</v>
      </c>
      <c r="BD57" s="12">
        <v>10.5</v>
      </c>
      <c r="BE57" s="12"/>
      <c r="BF57" s="8" t="s">
        <v>75</v>
      </c>
      <c r="BG57" s="5"/>
      <c r="BH57" s="8" t="s">
        <v>190</v>
      </c>
      <c r="BI57" s="8" t="s">
        <v>191</v>
      </c>
      <c r="BJ57" s="8" t="s">
        <v>192</v>
      </c>
      <c r="BK57" s="8" t="s">
        <v>79</v>
      </c>
      <c r="BL57" s="6" t="s">
        <v>80</v>
      </c>
      <c r="BM57" s="12">
        <v>513424.85279208003</v>
      </c>
      <c r="BN57" s="6" t="s">
        <v>81</v>
      </c>
      <c r="BO57" s="12"/>
      <c r="BP57" s="13">
        <v>36683</v>
      </c>
      <c r="BQ57" s="13">
        <v>47640</v>
      </c>
      <c r="BR57" s="12">
        <v>24834.98</v>
      </c>
      <c r="BS57" s="12">
        <v>132</v>
      </c>
      <c r="BT57" s="12">
        <v>45.9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45078</v>
      </c>
      <c r="E58" s="17" t="s">
        <v>193</v>
      </c>
      <c r="F58" s="18">
        <v>94</v>
      </c>
      <c r="G58" s="18">
        <v>93</v>
      </c>
      <c r="H58" s="19">
        <v>48075.65</v>
      </c>
      <c r="I58" s="19">
        <v>28441.93</v>
      </c>
      <c r="J58" s="19">
        <v>0</v>
      </c>
      <c r="K58" s="19">
        <v>76517.58</v>
      </c>
      <c r="L58" s="19">
        <v>438.79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76517.58</v>
      </c>
      <c r="T58" s="19">
        <v>50242</v>
      </c>
      <c r="U58" s="19">
        <v>403.84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50645.84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28880.720000000001</v>
      </c>
      <c r="AW58" s="19">
        <v>50645.84</v>
      </c>
      <c r="AX58" s="20">
        <v>78</v>
      </c>
      <c r="AY58" s="20">
        <v>300</v>
      </c>
      <c r="AZ58" s="19">
        <v>358000</v>
      </c>
      <c r="BA58" s="19">
        <v>92156.81</v>
      </c>
      <c r="BB58" s="21">
        <v>90</v>
      </c>
      <c r="BC58" s="21">
        <v>74.726785790437006</v>
      </c>
      <c r="BD58" s="21">
        <v>10.08</v>
      </c>
      <c r="BE58" s="21"/>
      <c r="BF58" s="17" t="s">
        <v>75</v>
      </c>
      <c r="BG58" s="14"/>
      <c r="BH58" s="17" t="s">
        <v>190</v>
      </c>
      <c r="BI58" s="17" t="s">
        <v>194</v>
      </c>
      <c r="BJ58" s="17" t="s">
        <v>195</v>
      </c>
      <c r="BK58" s="17" t="s">
        <v>79</v>
      </c>
      <c r="BL58" s="15" t="s">
        <v>80</v>
      </c>
      <c r="BM58" s="21">
        <v>595366.15004207997</v>
      </c>
      <c r="BN58" s="15" t="s">
        <v>81</v>
      </c>
      <c r="BO58" s="21"/>
      <c r="BP58" s="22">
        <v>38302</v>
      </c>
      <c r="BQ58" s="22">
        <v>47453</v>
      </c>
      <c r="BR58" s="21">
        <v>13468.14</v>
      </c>
      <c r="BS58" s="21">
        <v>0</v>
      </c>
      <c r="BT58" s="21">
        <v>28.71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45078</v>
      </c>
      <c r="E59" s="8" t="s">
        <v>196</v>
      </c>
      <c r="F59" s="9">
        <v>191</v>
      </c>
      <c r="G59" s="9">
        <v>190</v>
      </c>
      <c r="H59" s="10">
        <v>52610.19</v>
      </c>
      <c r="I59" s="10">
        <v>44689.91</v>
      </c>
      <c r="J59" s="10">
        <v>0</v>
      </c>
      <c r="K59" s="10">
        <v>97300.1</v>
      </c>
      <c r="L59" s="10">
        <v>471.47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97300.1</v>
      </c>
      <c r="T59" s="10">
        <v>130019.67</v>
      </c>
      <c r="U59" s="10">
        <v>443.24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130462.91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45161.38</v>
      </c>
      <c r="AW59" s="10">
        <v>130462.91</v>
      </c>
      <c r="AX59" s="11">
        <v>79</v>
      </c>
      <c r="AY59" s="11">
        <v>300</v>
      </c>
      <c r="AZ59" s="10">
        <v>395000</v>
      </c>
      <c r="BA59" s="10">
        <v>99808.02</v>
      </c>
      <c r="BB59" s="12">
        <v>89</v>
      </c>
      <c r="BC59" s="12">
        <v>86.763657870379603</v>
      </c>
      <c r="BD59" s="12">
        <v>10.11</v>
      </c>
      <c r="BE59" s="12"/>
      <c r="BF59" s="8" t="s">
        <v>75</v>
      </c>
      <c r="BG59" s="5"/>
      <c r="BH59" s="8" t="s">
        <v>190</v>
      </c>
      <c r="BI59" s="8" t="s">
        <v>194</v>
      </c>
      <c r="BJ59" s="8" t="s">
        <v>195</v>
      </c>
      <c r="BK59" s="8" t="s">
        <v>79</v>
      </c>
      <c r="BL59" s="6" t="s">
        <v>80</v>
      </c>
      <c r="BM59" s="12">
        <v>757070.28287760005</v>
      </c>
      <c r="BN59" s="6" t="s">
        <v>81</v>
      </c>
      <c r="BO59" s="12"/>
      <c r="BP59" s="13">
        <v>38330</v>
      </c>
      <c r="BQ59" s="13">
        <v>47484</v>
      </c>
      <c r="BR59" s="12">
        <v>24845</v>
      </c>
      <c r="BS59" s="12">
        <v>0</v>
      </c>
      <c r="BT59" s="12">
        <v>28.5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197</v>
      </c>
      <c r="F60" s="18">
        <v>124</v>
      </c>
      <c r="G60" s="18">
        <v>123</v>
      </c>
      <c r="H60" s="19">
        <v>41515.379999999997</v>
      </c>
      <c r="I60" s="19">
        <v>33959.07</v>
      </c>
      <c r="J60" s="19">
        <v>0</v>
      </c>
      <c r="K60" s="19">
        <v>75474.45</v>
      </c>
      <c r="L60" s="19">
        <v>444.53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75474.45</v>
      </c>
      <c r="T60" s="19">
        <v>65005.29</v>
      </c>
      <c r="U60" s="19">
        <v>353.57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65358.86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34403.599999999999</v>
      </c>
      <c r="AW60" s="19">
        <v>65358.86</v>
      </c>
      <c r="AX60" s="20">
        <v>70</v>
      </c>
      <c r="AY60" s="20">
        <v>300</v>
      </c>
      <c r="AZ60" s="19">
        <v>324999.98</v>
      </c>
      <c r="BA60" s="19">
        <v>86351.039999999994</v>
      </c>
      <c r="BB60" s="21">
        <v>90</v>
      </c>
      <c r="BC60" s="21">
        <v>78.663794900443605</v>
      </c>
      <c r="BD60" s="21">
        <v>10.220000000000001</v>
      </c>
      <c r="BE60" s="21"/>
      <c r="BF60" s="17" t="s">
        <v>75</v>
      </c>
      <c r="BG60" s="14"/>
      <c r="BH60" s="17" t="s">
        <v>166</v>
      </c>
      <c r="BI60" s="17" t="s">
        <v>167</v>
      </c>
      <c r="BJ60" s="17" t="s">
        <v>198</v>
      </c>
      <c r="BK60" s="17" t="s">
        <v>79</v>
      </c>
      <c r="BL60" s="15" t="s">
        <v>80</v>
      </c>
      <c r="BM60" s="21">
        <v>587249.78917320003</v>
      </c>
      <c r="BN60" s="15" t="s">
        <v>81</v>
      </c>
      <c r="BO60" s="21"/>
      <c r="BP60" s="22">
        <v>38042</v>
      </c>
      <c r="BQ60" s="22">
        <v>47178</v>
      </c>
      <c r="BR60" s="21">
        <v>12708.5</v>
      </c>
      <c r="BS60" s="21">
        <v>0</v>
      </c>
      <c r="BT60" s="21">
        <v>29.57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199</v>
      </c>
      <c r="F61" s="9">
        <v>184</v>
      </c>
      <c r="G61" s="9">
        <v>183</v>
      </c>
      <c r="H61" s="10">
        <v>41515.519999999997</v>
      </c>
      <c r="I61" s="10">
        <v>41231.550000000003</v>
      </c>
      <c r="J61" s="10">
        <v>0</v>
      </c>
      <c r="K61" s="10">
        <v>82747.070000000007</v>
      </c>
      <c r="L61" s="10">
        <v>444.53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82747.070000000007</v>
      </c>
      <c r="T61" s="10">
        <v>105618.77</v>
      </c>
      <c r="U61" s="10">
        <v>353.57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105972.34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41676.080000000002</v>
      </c>
      <c r="AW61" s="10">
        <v>105972.34</v>
      </c>
      <c r="AX61" s="11">
        <v>70</v>
      </c>
      <c r="AY61" s="11">
        <v>300</v>
      </c>
      <c r="AZ61" s="10">
        <v>324999.98</v>
      </c>
      <c r="BA61" s="10">
        <v>86351.039999999994</v>
      </c>
      <c r="BB61" s="12">
        <v>90</v>
      </c>
      <c r="BC61" s="12">
        <v>86.243736033752498</v>
      </c>
      <c r="BD61" s="12">
        <v>10.220000000000001</v>
      </c>
      <c r="BE61" s="12"/>
      <c r="BF61" s="8" t="s">
        <v>75</v>
      </c>
      <c r="BG61" s="5"/>
      <c r="BH61" s="8" t="s">
        <v>166</v>
      </c>
      <c r="BI61" s="8" t="s">
        <v>167</v>
      </c>
      <c r="BJ61" s="8" t="s">
        <v>198</v>
      </c>
      <c r="BK61" s="8" t="s">
        <v>79</v>
      </c>
      <c r="BL61" s="6" t="s">
        <v>80</v>
      </c>
      <c r="BM61" s="12">
        <v>643836.41632632003</v>
      </c>
      <c r="BN61" s="6" t="s">
        <v>81</v>
      </c>
      <c r="BO61" s="12"/>
      <c r="BP61" s="13">
        <v>38043</v>
      </c>
      <c r="BQ61" s="13">
        <v>47178</v>
      </c>
      <c r="BR61" s="12">
        <v>26329.13</v>
      </c>
      <c r="BS61" s="12">
        <v>0</v>
      </c>
      <c r="BT61" s="12">
        <v>29.57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200</v>
      </c>
      <c r="F62" s="18">
        <v>141</v>
      </c>
      <c r="G62" s="18">
        <v>140</v>
      </c>
      <c r="H62" s="19">
        <v>36231.269999999997</v>
      </c>
      <c r="I62" s="19">
        <v>27261.67</v>
      </c>
      <c r="J62" s="19">
        <v>0</v>
      </c>
      <c r="K62" s="19">
        <v>63492.94</v>
      </c>
      <c r="L62" s="19">
        <v>330.66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63492.94</v>
      </c>
      <c r="T62" s="19">
        <v>62273.3</v>
      </c>
      <c r="U62" s="19">
        <v>304.33999999999997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62577.64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27592.33</v>
      </c>
      <c r="AW62" s="19">
        <v>62577.64</v>
      </c>
      <c r="AX62" s="20">
        <v>79</v>
      </c>
      <c r="AY62" s="20">
        <v>300</v>
      </c>
      <c r="AZ62" s="19">
        <v>270000</v>
      </c>
      <c r="BA62" s="19">
        <v>69449.02</v>
      </c>
      <c r="BB62" s="21">
        <v>90</v>
      </c>
      <c r="BC62" s="21">
        <v>82.281428881213898</v>
      </c>
      <c r="BD62" s="21">
        <v>10.08</v>
      </c>
      <c r="BE62" s="21"/>
      <c r="BF62" s="17" t="s">
        <v>75</v>
      </c>
      <c r="BG62" s="14"/>
      <c r="BH62" s="17" t="s">
        <v>183</v>
      </c>
      <c r="BI62" s="17" t="s">
        <v>201</v>
      </c>
      <c r="BJ62" s="17" t="s">
        <v>202</v>
      </c>
      <c r="BK62" s="17" t="s">
        <v>79</v>
      </c>
      <c r="BL62" s="15" t="s">
        <v>80</v>
      </c>
      <c r="BM62" s="21">
        <v>494024.34372144</v>
      </c>
      <c r="BN62" s="15" t="s">
        <v>81</v>
      </c>
      <c r="BO62" s="21"/>
      <c r="BP62" s="22">
        <v>38310</v>
      </c>
      <c r="BQ62" s="22">
        <v>47453</v>
      </c>
      <c r="BR62" s="21">
        <v>13519.85</v>
      </c>
      <c r="BS62" s="21">
        <v>0</v>
      </c>
      <c r="BT62" s="21">
        <v>28.68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45078</v>
      </c>
      <c r="E63" s="8" t="s">
        <v>203</v>
      </c>
      <c r="F63" s="9">
        <v>62</v>
      </c>
      <c r="G63" s="9">
        <v>61</v>
      </c>
      <c r="H63" s="10">
        <v>34050.9</v>
      </c>
      <c r="I63" s="10">
        <v>14834.38</v>
      </c>
      <c r="J63" s="10">
        <v>0</v>
      </c>
      <c r="K63" s="10">
        <v>48885.279999999999</v>
      </c>
      <c r="L63" s="10">
        <v>307.10000000000002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48885.279999999999</v>
      </c>
      <c r="T63" s="10">
        <v>21258.14</v>
      </c>
      <c r="U63" s="10">
        <v>281.77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21539.91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15141.48</v>
      </c>
      <c r="AW63" s="10">
        <v>21539.91</v>
      </c>
      <c r="AX63" s="11">
        <v>79</v>
      </c>
      <c r="AY63" s="11">
        <v>300</v>
      </c>
      <c r="AZ63" s="10">
        <v>270000</v>
      </c>
      <c r="BA63" s="10">
        <v>65157</v>
      </c>
      <c r="BB63" s="12">
        <v>85</v>
      </c>
      <c r="BC63" s="12">
        <v>63.772868609665899</v>
      </c>
      <c r="BD63" s="12">
        <v>9.93</v>
      </c>
      <c r="BE63" s="12"/>
      <c r="BF63" s="8" t="s">
        <v>75</v>
      </c>
      <c r="BG63" s="5"/>
      <c r="BH63" s="8" t="s">
        <v>183</v>
      </c>
      <c r="BI63" s="8" t="s">
        <v>201</v>
      </c>
      <c r="BJ63" s="8" t="s">
        <v>204</v>
      </c>
      <c r="BK63" s="8" t="s">
        <v>79</v>
      </c>
      <c r="BL63" s="6" t="s">
        <v>80</v>
      </c>
      <c r="BM63" s="12">
        <v>380365.41337728</v>
      </c>
      <c r="BN63" s="6" t="s">
        <v>81</v>
      </c>
      <c r="BO63" s="12"/>
      <c r="BP63" s="13">
        <v>38330</v>
      </c>
      <c r="BQ63" s="13">
        <v>47484</v>
      </c>
      <c r="BR63" s="12">
        <v>6933.06</v>
      </c>
      <c r="BS63" s="12">
        <v>0</v>
      </c>
      <c r="BT63" s="12">
        <v>28.51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45078</v>
      </c>
      <c r="E64" s="17" t="s">
        <v>205</v>
      </c>
      <c r="F64" s="18">
        <v>0</v>
      </c>
      <c r="G64" s="18">
        <v>0</v>
      </c>
      <c r="H64" s="19">
        <v>33419.72</v>
      </c>
      <c r="I64" s="19">
        <v>344.43</v>
      </c>
      <c r="J64" s="19">
        <v>0</v>
      </c>
      <c r="K64" s="19">
        <v>33764.15</v>
      </c>
      <c r="L64" s="19">
        <v>347.39</v>
      </c>
      <c r="M64" s="19">
        <v>0</v>
      </c>
      <c r="N64" s="19">
        <v>0</v>
      </c>
      <c r="O64" s="19">
        <v>344.43</v>
      </c>
      <c r="P64" s="19">
        <v>0</v>
      </c>
      <c r="Q64" s="19">
        <v>7.45</v>
      </c>
      <c r="R64" s="19">
        <v>0</v>
      </c>
      <c r="S64" s="19">
        <v>33412.269999999997</v>
      </c>
      <c r="T64" s="19">
        <v>283.89999999999998</v>
      </c>
      <c r="U64" s="19">
        <v>280.94</v>
      </c>
      <c r="V64" s="19">
        <v>0</v>
      </c>
      <c r="W64" s="19">
        <v>283.89999999999998</v>
      </c>
      <c r="X64" s="19">
        <v>0</v>
      </c>
      <c r="Y64" s="19">
        <v>0</v>
      </c>
      <c r="Z64" s="19">
        <v>0</v>
      </c>
      <c r="AA64" s="19">
        <v>280.94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0.15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33.56</v>
      </c>
      <c r="AP64" s="19">
        <v>39.18</v>
      </c>
      <c r="AQ64" s="19">
        <v>0</v>
      </c>
      <c r="AR64" s="19">
        <v>0</v>
      </c>
      <c r="AS64" s="19">
        <v>1.1566999999999999E-2</v>
      </c>
      <c r="AT64" s="19">
        <v>0</v>
      </c>
      <c r="AU64" s="19">
        <f t="shared" si="0"/>
        <v>708.65843299999995</v>
      </c>
      <c r="AV64" s="19">
        <v>347.39</v>
      </c>
      <c r="AW64" s="19">
        <v>280.94</v>
      </c>
      <c r="AX64" s="20">
        <v>84</v>
      </c>
      <c r="AY64" s="20">
        <v>300</v>
      </c>
      <c r="AZ64" s="19">
        <v>272000</v>
      </c>
      <c r="BA64" s="19">
        <v>68666.39</v>
      </c>
      <c r="BB64" s="21">
        <v>90</v>
      </c>
      <c r="BC64" s="21">
        <v>43.792957515314299</v>
      </c>
      <c r="BD64" s="21">
        <v>10.09</v>
      </c>
      <c r="BE64" s="21"/>
      <c r="BF64" s="17" t="s">
        <v>75</v>
      </c>
      <c r="BG64" s="14"/>
      <c r="BH64" s="17" t="s">
        <v>183</v>
      </c>
      <c r="BI64" s="17" t="s">
        <v>201</v>
      </c>
      <c r="BJ64" s="17" t="s">
        <v>204</v>
      </c>
      <c r="BK64" s="17" t="s">
        <v>84</v>
      </c>
      <c r="BL64" s="15" t="s">
        <v>80</v>
      </c>
      <c r="BM64" s="21">
        <v>259973.38852152001</v>
      </c>
      <c r="BN64" s="15" t="s">
        <v>81</v>
      </c>
      <c r="BO64" s="21"/>
      <c r="BP64" s="22">
        <v>38464</v>
      </c>
      <c r="BQ64" s="22">
        <v>47604</v>
      </c>
      <c r="BR64" s="21">
        <v>76.39</v>
      </c>
      <c r="BS64" s="21">
        <v>0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206</v>
      </c>
      <c r="F65" s="9">
        <v>151</v>
      </c>
      <c r="G65" s="9">
        <v>150</v>
      </c>
      <c r="H65" s="10">
        <v>74521.440000000002</v>
      </c>
      <c r="I65" s="10">
        <v>65378.25</v>
      </c>
      <c r="J65" s="10">
        <v>0</v>
      </c>
      <c r="K65" s="10">
        <v>139899.69</v>
      </c>
      <c r="L65" s="10">
        <v>752.36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139899.69</v>
      </c>
      <c r="T65" s="10">
        <v>139468.29999999999</v>
      </c>
      <c r="U65" s="10">
        <v>604.24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140072.54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66130.61</v>
      </c>
      <c r="AW65" s="10">
        <v>140072.54</v>
      </c>
      <c r="AX65" s="11">
        <v>73</v>
      </c>
      <c r="AY65" s="11">
        <v>300</v>
      </c>
      <c r="AZ65" s="10">
        <v>610000</v>
      </c>
      <c r="BA65" s="10">
        <v>152472.01</v>
      </c>
      <c r="BB65" s="12">
        <v>85.25</v>
      </c>
      <c r="BC65" s="12">
        <v>78.220576829150502</v>
      </c>
      <c r="BD65" s="12">
        <v>9.73</v>
      </c>
      <c r="BE65" s="12"/>
      <c r="BF65" s="8" t="s">
        <v>75</v>
      </c>
      <c r="BG65" s="5"/>
      <c r="BH65" s="8" t="s">
        <v>190</v>
      </c>
      <c r="BI65" s="8" t="s">
        <v>194</v>
      </c>
      <c r="BJ65" s="8" t="s">
        <v>207</v>
      </c>
      <c r="BK65" s="8" t="s">
        <v>79</v>
      </c>
      <c r="BL65" s="6" t="s">
        <v>80</v>
      </c>
      <c r="BM65" s="12">
        <v>1088528.1503594399</v>
      </c>
      <c r="BN65" s="6" t="s">
        <v>81</v>
      </c>
      <c r="BO65" s="12"/>
      <c r="BP65" s="13">
        <v>38156</v>
      </c>
      <c r="BQ65" s="13">
        <v>47300</v>
      </c>
      <c r="BR65" s="12">
        <v>24998.06</v>
      </c>
      <c r="BS65" s="12">
        <v>0</v>
      </c>
      <c r="BT65" s="12">
        <v>29.38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208</v>
      </c>
      <c r="F66" s="18">
        <v>0</v>
      </c>
      <c r="G66" s="18">
        <v>0</v>
      </c>
      <c r="H66" s="19">
        <v>36143.980000000003</v>
      </c>
      <c r="I66" s="19">
        <v>344.01</v>
      </c>
      <c r="J66" s="19">
        <v>0</v>
      </c>
      <c r="K66" s="19">
        <v>36487.99</v>
      </c>
      <c r="L66" s="19">
        <v>346.99</v>
      </c>
      <c r="M66" s="19">
        <v>0</v>
      </c>
      <c r="N66" s="19">
        <v>0</v>
      </c>
      <c r="O66" s="19">
        <v>344.01</v>
      </c>
      <c r="P66" s="19">
        <v>346.99</v>
      </c>
      <c r="Q66" s="19">
        <v>0</v>
      </c>
      <c r="R66" s="19">
        <v>0</v>
      </c>
      <c r="S66" s="19">
        <v>35796.99</v>
      </c>
      <c r="T66" s="19">
        <v>316.23</v>
      </c>
      <c r="U66" s="19">
        <v>313.25</v>
      </c>
      <c r="V66" s="19">
        <v>0</v>
      </c>
      <c r="W66" s="19">
        <v>316.23</v>
      </c>
      <c r="X66" s="19">
        <v>313.25</v>
      </c>
      <c r="Y66" s="19">
        <v>0</v>
      </c>
      <c r="Z66" s="19">
        <v>0</v>
      </c>
      <c r="AA66" s="19">
        <v>0</v>
      </c>
      <c r="AB66" s="19">
        <v>142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88.25</v>
      </c>
      <c r="AI66" s="19">
        <v>39.06</v>
      </c>
      <c r="AJ66" s="19">
        <v>142</v>
      </c>
      <c r="AK66" s="19">
        <v>0</v>
      </c>
      <c r="AL66" s="19">
        <v>0</v>
      </c>
      <c r="AM66" s="19">
        <v>0</v>
      </c>
      <c r="AN66" s="19">
        <v>0</v>
      </c>
      <c r="AO66" s="19">
        <v>88.25</v>
      </c>
      <c r="AP66" s="19">
        <v>38.99</v>
      </c>
      <c r="AQ66" s="19">
        <v>7.2999999999999995E-2</v>
      </c>
      <c r="AR66" s="19">
        <v>0</v>
      </c>
      <c r="AS66" s="19">
        <v>0</v>
      </c>
      <c r="AT66" s="19">
        <v>0</v>
      </c>
      <c r="AU66" s="19">
        <f t="shared" si="0"/>
        <v>1859.1030000000001</v>
      </c>
      <c r="AV66" s="19">
        <v>0</v>
      </c>
      <c r="AW66" s="19">
        <v>0</v>
      </c>
      <c r="AX66" s="20">
        <v>77</v>
      </c>
      <c r="AY66" s="20">
        <v>360</v>
      </c>
      <c r="AZ66" s="19">
        <v>231207.67999999999</v>
      </c>
      <c r="BA66" s="19">
        <v>72772.59</v>
      </c>
      <c r="BB66" s="21">
        <v>82.7</v>
      </c>
      <c r="BC66" s="21">
        <v>40.680303847918601</v>
      </c>
      <c r="BD66" s="21">
        <v>10.4</v>
      </c>
      <c r="BE66" s="21"/>
      <c r="BF66" s="17" t="s">
        <v>75</v>
      </c>
      <c r="BG66" s="14"/>
      <c r="BH66" s="17" t="s">
        <v>209</v>
      </c>
      <c r="BI66" s="17" t="s">
        <v>210</v>
      </c>
      <c r="BJ66" s="17" t="s">
        <v>211</v>
      </c>
      <c r="BK66" s="17" t="s">
        <v>84</v>
      </c>
      <c r="BL66" s="15" t="s">
        <v>80</v>
      </c>
      <c r="BM66" s="21">
        <v>278528.36066424003</v>
      </c>
      <c r="BN66" s="15" t="s">
        <v>81</v>
      </c>
      <c r="BO66" s="21"/>
      <c r="BP66" s="22">
        <v>36461</v>
      </c>
      <c r="BQ66" s="22">
        <v>47423</v>
      </c>
      <c r="BR66" s="21">
        <v>0</v>
      </c>
      <c r="BS66" s="21">
        <v>142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212</v>
      </c>
      <c r="F67" s="9">
        <v>0</v>
      </c>
      <c r="G67" s="9">
        <v>0</v>
      </c>
      <c r="H67" s="10">
        <v>34177.08</v>
      </c>
      <c r="I67" s="10">
        <v>339.58</v>
      </c>
      <c r="J67" s="10">
        <v>0</v>
      </c>
      <c r="K67" s="10">
        <v>34516.660000000003</v>
      </c>
      <c r="L67" s="10">
        <v>342.52</v>
      </c>
      <c r="M67" s="10">
        <v>0</v>
      </c>
      <c r="N67" s="10">
        <v>0</v>
      </c>
      <c r="O67" s="10">
        <v>339.58</v>
      </c>
      <c r="P67" s="10">
        <v>0</v>
      </c>
      <c r="Q67" s="10">
        <v>0</v>
      </c>
      <c r="R67" s="10">
        <v>0</v>
      </c>
      <c r="S67" s="10">
        <v>34177.08</v>
      </c>
      <c r="T67" s="10">
        <v>299.14</v>
      </c>
      <c r="U67" s="10">
        <v>296.2</v>
      </c>
      <c r="V67" s="10">
        <v>0</v>
      </c>
      <c r="W67" s="10">
        <v>299.14</v>
      </c>
      <c r="X67" s="10">
        <v>0</v>
      </c>
      <c r="Y67" s="10">
        <v>0</v>
      </c>
      <c r="Z67" s="10">
        <v>0</v>
      </c>
      <c r="AA67" s="10">
        <v>296.2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142</v>
      </c>
      <c r="AK67" s="10">
        <v>0</v>
      </c>
      <c r="AL67" s="10">
        <v>0</v>
      </c>
      <c r="AM67" s="10">
        <v>0</v>
      </c>
      <c r="AN67" s="10">
        <v>0</v>
      </c>
      <c r="AO67" s="10">
        <v>85.88</v>
      </c>
      <c r="AP67" s="10">
        <v>38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AR67-AS67-AT67+AQ67+AP67+AO67+AM67+AJ67+AI67+AH67+AG67+AB67+X67+W67+R67+Q67+P67+O67-J67+AF67</f>
        <v>904.59999999999991</v>
      </c>
      <c r="AV67" s="10">
        <v>342.52</v>
      </c>
      <c r="AW67" s="10">
        <v>296.2</v>
      </c>
      <c r="AX67" s="11">
        <v>81</v>
      </c>
      <c r="AY67" s="11">
        <v>360</v>
      </c>
      <c r="AZ67" s="10">
        <v>236219.72</v>
      </c>
      <c r="BA67" s="10">
        <v>70400</v>
      </c>
      <c r="BB67" s="12">
        <v>80</v>
      </c>
      <c r="BC67" s="12">
        <v>38.837590909090899</v>
      </c>
      <c r="BD67" s="12">
        <v>10.4</v>
      </c>
      <c r="BE67" s="12"/>
      <c r="BF67" s="8" t="s">
        <v>75</v>
      </c>
      <c r="BG67" s="5"/>
      <c r="BH67" s="8" t="s">
        <v>209</v>
      </c>
      <c r="BI67" s="8" t="s">
        <v>210</v>
      </c>
      <c r="BJ67" s="8" t="s">
        <v>211</v>
      </c>
      <c r="BK67" s="8" t="s">
        <v>84</v>
      </c>
      <c r="BL67" s="6" t="s">
        <v>80</v>
      </c>
      <c r="BM67" s="12">
        <v>265924.20381407999</v>
      </c>
      <c r="BN67" s="6" t="s">
        <v>81</v>
      </c>
      <c r="BO67" s="12"/>
      <c r="BP67" s="13">
        <v>36539</v>
      </c>
      <c r="BQ67" s="13">
        <v>47515</v>
      </c>
      <c r="BR67" s="12">
        <v>297.08</v>
      </c>
      <c r="BS67" s="12">
        <v>142</v>
      </c>
      <c r="BT67" s="12">
        <v>31.2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213</v>
      </c>
      <c r="F68" s="18">
        <v>0</v>
      </c>
      <c r="G68" s="18">
        <v>0</v>
      </c>
      <c r="H68" s="19">
        <v>38319.83</v>
      </c>
      <c r="I68" s="19">
        <v>0</v>
      </c>
      <c r="J68" s="19">
        <v>0</v>
      </c>
      <c r="K68" s="19">
        <v>38319.83</v>
      </c>
      <c r="L68" s="19">
        <v>346.53</v>
      </c>
      <c r="M68" s="19">
        <v>0</v>
      </c>
      <c r="N68" s="19">
        <v>0</v>
      </c>
      <c r="O68" s="19">
        <v>0</v>
      </c>
      <c r="P68" s="19">
        <v>346.53</v>
      </c>
      <c r="Q68" s="19">
        <v>0</v>
      </c>
      <c r="R68" s="19">
        <v>0</v>
      </c>
      <c r="S68" s="19">
        <v>37973.300000000003</v>
      </c>
      <c r="T68" s="19">
        <v>0</v>
      </c>
      <c r="U68" s="19">
        <v>332.11</v>
      </c>
      <c r="V68" s="19">
        <v>0</v>
      </c>
      <c r="W68" s="19">
        <v>0</v>
      </c>
      <c r="X68" s="19">
        <v>332.11</v>
      </c>
      <c r="Y68" s="19">
        <v>0</v>
      </c>
      <c r="Z68" s="19">
        <v>0</v>
      </c>
      <c r="AA68" s="19">
        <v>0</v>
      </c>
      <c r="AB68" s="19">
        <v>142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90.27</v>
      </c>
      <c r="AI68" s="19">
        <v>40.450000000000003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3.2000000000000001E-2</v>
      </c>
      <c r="AR68" s="19">
        <v>0</v>
      </c>
      <c r="AS68" s="19">
        <v>0</v>
      </c>
      <c r="AT68" s="19">
        <v>0</v>
      </c>
      <c r="AU68" s="19">
        <f t="shared" si="1"/>
        <v>951.39200000000005</v>
      </c>
      <c r="AV68" s="19">
        <v>0</v>
      </c>
      <c r="AW68" s="19">
        <v>0</v>
      </c>
      <c r="AX68" s="20">
        <v>81</v>
      </c>
      <c r="AY68" s="20">
        <v>360</v>
      </c>
      <c r="AZ68" s="19">
        <v>239532.39</v>
      </c>
      <c r="BA68" s="19">
        <v>74800</v>
      </c>
      <c r="BB68" s="21">
        <v>85</v>
      </c>
      <c r="BC68" s="21">
        <v>43.151477272727298</v>
      </c>
      <c r="BD68" s="21">
        <v>10.4</v>
      </c>
      <c r="BE68" s="21"/>
      <c r="BF68" s="17" t="s">
        <v>75</v>
      </c>
      <c r="BG68" s="14"/>
      <c r="BH68" s="17" t="s">
        <v>209</v>
      </c>
      <c r="BI68" s="17" t="s">
        <v>210</v>
      </c>
      <c r="BJ68" s="17" t="s">
        <v>211</v>
      </c>
      <c r="BK68" s="17" t="s">
        <v>84</v>
      </c>
      <c r="BL68" s="15" t="s">
        <v>80</v>
      </c>
      <c r="BM68" s="21">
        <v>295461.74128080002</v>
      </c>
      <c r="BN68" s="15" t="s">
        <v>81</v>
      </c>
      <c r="BO68" s="21"/>
      <c r="BP68" s="22">
        <v>36571</v>
      </c>
      <c r="BQ68" s="22">
        <v>47543</v>
      </c>
      <c r="BR68" s="21">
        <v>0</v>
      </c>
      <c r="BS68" s="21">
        <v>142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214</v>
      </c>
      <c r="F69" s="9">
        <v>152</v>
      </c>
      <c r="G69" s="9">
        <v>151</v>
      </c>
      <c r="H69" s="10">
        <v>31095.81</v>
      </c>
      <c r="I69" s="10">
        <v>37857.379999999997</v>
      </c>
      <c r="J69" s="10">
        <v>0</v>
      </c>
      <c r="K69" s="10">
        <v>68953.19</v>
      </c>
      <c r="L69" s="10">
        <v>449.06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68953.19</v>
      </c>
      <c r="T69" s="10">
        <v>71363.600000000006</v>
      </c>
      <c r="U69" s="10">
        <v>269.5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71633.100000000006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38306.44</v>
      </c>
      <c r="AW69" s="10">
        <v>71633.100000000006</v>
      </c>
      <c r="AX69" s="11">
        <v>87</v>
      </c>
      <c r="AY69" s="11">
        <v>360</v>
      </c>
      <c r="AZ69" s="10">
        <v>247065.46</v>
      </c>
      <c r="BA69" s="10">
        <v>79200</v>
      </c>
      <c r="BB69" s="12">
        <v>90</v>
      </c>
      <c r="BC69" s="12">
        <v>78.355897727272705</v>
      </c>
      <c r="BD69" s="12">
        <v>10.4</v>
      </c>
      <c r="BE69" s="12"/>
      <c r="BF69" s="8" t="s">
        <v>75</v>
      </c>
      <c r="BG69" s="5"/>
      <c r="BH69" s="8" t="s">
        <v>209</v>
      </c>
      <c r="BI69" s="8" t="s">
        <v>210</v>
      </c>
      <c r="BJ69" s="8" t="s">
        <v>211</v>
      </c>
      <c r="BK69" s="8" t="s">
        <v>79</v>
      </c>
      <c r="BL69" s="6" t="s">
        <v>80</v>
      </c>
      <c r="BM69" s="12">
        <v>536509.32587544003</v>
      </c>
      <c r="BN69" s="6" t="s">
        <v>81</v>
      </c>
      <c r="BO69" s="12"/>
      <c r="BP69" s="13">
        <v>36727</v>
      </c>
      <c r="BQ69" s="13">
        <v>47696</v>
      </c>
      <c r="BR69" s="12">
        <v>37222.019999999997</v>
      </c>
      <c r="BS69" s="12">
        <v>142</v>
      </c>
      <c r="BT69" s="12">
        <v>29.89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45078</v>
      </c>
      <c r="E70" s="17" t="s">
        <v>215</v>
      </c>
      <c r="F70" s="18">
        <v>130</v>
      </c>
      <c r="G70" s="18">
        <v>129</v>
      </c>
      <c r="H70" s="19">
        <v>43094.29</v>
      </c>
      <c r="I70" s="19">
        <v>26848.7</v>
      </c>
      <c r="J70" s="19">
        <v>0</v>
      </c>
      <c r="K70" s="19">
        <v>69942.990000000005</v>
      </c>
      <c r="L70" s="19">
        <v>345.08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69942.990000000005</v>
      </c>
      <c r="T70" s="19">
        <v>66398.17</v>
      </c>
      <c r="U70" s="19">
        <v>373.48</v>
      </c>
      <c r="V70" s="19">
        <v>0</v>
      </c>
      <c r="W70" s="19">
        <v>84.15</v>
      </c>
      <c r="X70" s="19">
        <v>0</v>
      </c>
      <c r="Y70" s="19">
        <v>0</v>
      </c>
      <c r="Z70" s="19">
        <v>0</v>
      </c>
      <c r="AA70" s="19">
        <v>66687.5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49.740540000000003</v>
      </c>
      <c r="AT70" s="19">
        <v>0</v>
      </c>
      <c r="AU70" s="19">
        <f t="shared" si="1"/>
        <v>34.409460000000003</v>
      </c>
      <c r="AV70" s="19">
        <v>27193.78</v>
      </c>
      <c r="AW70" s="19">
        <v>66687.5</v>
      </c>
      <c r="AX70" s="20">
        <v>86</v>
      </c>
      <c r="AY70" s="20">
        <v>360</v>
      </c>
      <c r="AZ70" s="19">
        <v>245723.72</v>
      </c>
      <c r="BA70" s="19">
        <v>79200</v>
      </c>
      <c r="BB70" s="21">
        <v>90</v>
      </c>
      <c r="BC70" s="21">
        <v>79.480670454545503</v>
      </c>
      <c r="BD70" s="21">
        <v>10.4</v>
      </c>
      <c r="BE70" s="21"/>
      <c r="BF70" s="17" t="s">
        <v>75</v>
      </c>
      <c r="BG70" s="14"/>
      <c r="BH70" s="17" t="s">
        <v>209</v>
      </c>
      <c r="BI70" s="17" t="s">
        <v>210</v>
      </c>
      <c r="BJ70" s="17" t="s">
        <v>211</v>
      </c>
      <c r="BK70" s="17" t="s">
        <v>79</v>
      </c>
      <c r="BL70" s="15" t="s">
        <v>80</v>
      </c>
      <c r="BM70" s="21">
        <v>544210.73796023999</v>
      </c>
      <c r="BN70" s="15" t="s">
        <v>81</v>
      </c>
      <c r="BO70" s="21"/>
      <c r="BP70" s="22">
        <v>36701</v>
      </c>
      <c r="BQ70" s="22">
        <v>47665</v>
      </c>
      <c r="BR70" s="21">
        <v>30949.919999999998</v>
      </c>
      <c r="BS70" s="21">
        <v>142</v>
      </c>
      <c r="BT70" s="21">
        <v>30.04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45078</v>
      </c>
      <c r="E71" s="8" t="s">
        <v>216</v>
      </c>
      <c r="F71" s="9">
        <v>148</v>
      </c>
      <c r="G71" s="9">
        <v>147</v>
      </c>
      <c r="H71" s="10">
        <v>46431.57</v>
      </c>
      <c r="I71" s="10">
        <v>26315.65</v>
      </c>
      <c r="J71" s="10">
        <v>0</v>
      </c>
      <c r="K71" s="10">
        <v>72747.22</v>
      </c>
      <c r="L71" s="10">
        <v>316.56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72747.22</v>
      </c>
      <c r="T71" s="10">
        <v>80205.83</v>
      </c>
      <c r="U71" s="10">
        <v>403.18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80609.009999999995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26632.21</v>
      </c>
      <c r="AW71" s="10">
        <v>80609.009999999995</v>
      </c>
      <c r="AX71" s="11">
        <v>95</v>
      </c>
      <c r="AY71" s="11">
        <v>360</v>
      </c>
      <c r="AZ71" s="10">
        <v>259989.14</v>
      </c>
      <c r="BA71" s="10">
        <v>79200</v>
      </c>
      <c r="BB71" s="12">
        <v>90</v>
      </c>
      <c r="BC71" s="12">
        <v>82.667295454545496</v>
      </c>
      <c r="BD71" s="12">
        <v>10.42</v>
      </c>
      <c r="BE71" s="12"/>
      <c r="BF71" s="8" t="s">
        <v>75</v>
      </c>
      <c r="BG71" s="5"/>
      <c r="BH71" s="8" t="s">
        <v>209</v>
      </c>
      <c r="BI71" s="8" t="s">
        <v>210</v>
      </c>
      <c r="BJ71" s="8" t="s">
        <v>211</v>
      </c>
      <c r="BK71" s="8" t="s">
        <v>79</v>
      </c>
      <c r="BL71" s="6" t="s">
        <v>80</v>
      </c>
      <c r="BM71" s="12">
        <v>566029.82344271999</v>
      </c>
      <c r="BN71" s="6" t="s">
        <v>81</v>
      </c>
      <c r="BO71" s="12"/>
      <c r="BP71" s="13">
        <v>36991</v>
      </c>
      <c r="BQ71" s="13">
        <v>47969</v>
      </c>
      <c r="BR71" s="12">
        <v>32868.230000000003</v>
      </c>
      <c r="BS71" s="12">
        <v>95.5</v>
      </c>
      <c r="BT71" s="12">
        <v>40.28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217</v>
      </c>
      <c r="F72" s="18">
        <v>0</v>
      </c>
      <c r="G72" s="18">
        <v>0</v>
      </c>
      <c r="H72" s="19">
        <v>45089.53</v>
      </c>
      <c r="I72" s="19">
        <v>325.39</v>
      </c>
      <c r="J72" s="19">
        <v>0</v>
      </c>
      <c r="K72" s="19">
        <v>45414.92</v>
      </c>
      <c r="L72" s="19">
        <v>328.21</v>
      </c>
      <c r="M72" s="19">
        <v>0</v>
      </c>
      <c r="N72" s="19">
        <v>0</v>
      </c>
      <c r="O72" s="19">
        <v>325.39</v>
      </c>
      <c r="P72" s="19">
        <v>0</v>
      </c>
      <c r="Q72" s="19">
        <v>0</v>
      </c>
      <c r="R72" s="19">
        <v>0</v>
      </c>
      <c r="S72" s="19">
        <v>45089.53</v>
      </c>
      <c r="T72" s="19">
        <v>394.35</v>
      </c>
      <c r="U72" s="19">
        <v>391.53</v>
      </c>
      <c r="V72" s="19">
        <v>0</v>
      </c>
      <c r="W72" s="19">
        <v>394.35</v>
      </c>
      <c r="X72" s="19">
        <v>0</v>
      </c>
      <c r="Y72" s="19">
        <v>0</v>
      </c>
      <c r="Z72" s="19">
        <v>0</v>
      </c>
      <c r="AA72" s="19">
        <v>391.53</v>
      </c>
      <c r="AB72" s="19">
        <v>0</v>
      </c>
      <c r="AC72" s="19">
        <v>0</v>
      </c>
      <c r="AD72" s="19">
        <v>0</v>
      </c>
      <c r="AE72" s="19">
        <v>0</v>
      </c>
      <c r="AF72" s="19">
        <v>0.12</v>
      </c>
      <c r="AG72" s="19">
        <v>0</v>
      </c>
      <c r="AH72" s="19">
        <v>0</v>
      </c>
      <c r="AI72" s="19">
        <v>0</v>
      </c>
      <c r="AJ72" s="19">
        <v>65</v>
      </c>
      <c r="AK72" s="19">
        <v>0</v>
      </c>
      <c r="AL72" s="19">
        <v>0</v>
      </c>
      <c r="AM72" s="19">
        <v>0</v>
      </c>
      <c r="AN72" s="19">
        <v>0</v>
      </c>
      <c r="AO72" s="19">
        <v>86.32</v>
      </c>
      <c r="AP72" s="19">
        <v>43.54</v>
      </c>
      <c r="AQ72" s="19">
        <v>5.0000000000000001E-3</v>
      </c>
      <c r="AR72" s="19">
        <v>0</v>
      </c>
      <c r="AS72" s="19">
        <v>0</v>
      </c>
      <c r="AT72" s="19">
        <v>0</v>
      </c>
      <c r="AU72" s="19">
        <f t="shared" si="1"/>
        <v>914.72500000000002</v>
      </c>
      <c r="AV72" s="19">
        <v>328.21</v>
      </c>
      <c r="AW72" s="19">
        <v>391.53</v>
      </c>
      <c r="AX72" s="20">
        <v>91</v>
      </c>
      <c r="AY72" s="20">
        <v>360</v>
      </c>
      <c r="AZ72" s="19">
        <v>254904.32000000001</v>
      </c>
      <c r="BA72" s="19">
        <v>79200</v>
      </c>
      <c r="BB72" s="21">
        <v>90</v>
      </c>
      <c r="BC72" s="21">
        <v>51.238102272727303</v>
      </c>
      <c r="BD72" s="21">
        <v>10.42</v>
      </c>
      <c r="BE72" s="21"/>
      <c r="BF72" s="17" t="s">
        <v>75</v>
      </c>
      <c r="BG72" s="14"/>
      <c r="BH72" s="17" t="s">
        <v>209</v>
      </c>
      <c r="BI72" s="17" t="s">
        <v>210</v>
      </c>
      <c r="BJ72" s="17" t="s">
        <v>211</v>
      </c>
      <c r="BK72" s="17" t="s">
        <v>84</v>
      </c>
      <c r="BL72" s="15" t="s">
        <v>80</v>
      </c>
      <c r="BM72" s="21">
        <v>350831.53287528001</v>
      </c>
      <c r="BN72" s="15" t="s">
        <v>81</v>
      </c>
      <c r="BO72" s="21"/>
      <c r="BP72" s="22">
        <v>36875</v>
      </c>
      <c r="BQ72" s="22">
        <v>47849</v>
      </c>
      <c r="BR72" s="21">
        <v>223.81</v>
      </c>
      <c r="BS72" s="21">
        <v>65</v>
      </c>
      <c r="BT72" s="21">
        <v>29.01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45078</v>
      </c>
      <c r="E73" s="8" t="s">
        <v>218</v>
      </c>
      <c r="F73" s="9">
        <v>172</v>
      </c>
      <c r="G73" s="9">
        <v>171</v>
      </c>
      <c r="H73" s="10">
        <v>42050.16</v>
      </c>
      <c r="I73" s="10">
        <v>31598.59</v>
      </c>
      <c r="J73" s="10">
        <v>0</v>
      </c>
      <c r="K73" s="10">
        <v>73648.75</v>
      </c>
      <c r="L73" s="10">
        <v>354.13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73648.75</v>
      </c>
      <c r="T73" s="10">
        <v>91680.65</v>
      </c>
      <c r="U73" s="10">
        <v>364.43</v>
      </c>
      <c r="V73" s="10">
        <v>0</v>
      </c>
      <c r="W73" s="10">
        <v>84.15</v>
      </c>
      <c r="X73" s="10">
        <v>0</v>
      </c>
      <c r="Y73" s="10">
        <v>0</v>
      </c>
      <c r="Z73" s="10">
        <v>0</v>
      </c>
      <c r="AA73" s="10">
        <v>91960.93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41.530562000000003</v>
      </c>
      <c r="AT73" s="10">
        <v>0</v>
      </c>
      <c r="AU73" s="10">
        <f t="shared" si="1"/>
        <v>42.619438000000002</v>
      </c>
      <c r="AV73" s="10">
        <v>31952.720000000001</v>
      </c>
      <c r="AW73" s="10">
        <v>91960.93</v>
      </c>
      <c r="AX73" s="11">
        <v>82</v>
      </c>
      <c r="AY73" s="11">
        <v>360</v>
      </c>
      <c r="AZ73" s="10">
        <v>242467.37</v>
      </c>
      <c r="BA73" s="10">
        <v>79200</v>
      </c>
      <c r="BB73" s="12">
        <v>90</v>
      </c>
      <c r="BC73" s="12">
        <v>83.691761363636402</v>
      </c>
      <c r="BD73" s="12">
        <v>10.4</v>
      </c>
      <c r="BE73" s="12"/>
      <c r="BF73" s="8" t="s">
        <v>75</v>
      </c>
      <c r="BG73" s="5"/>
      <c r="BH73" s="8" t="s">
        <v>209</v>
      </c>
      <c r="BI73" s="8" t="s">
        <v>210</v>
      </c>
      <c r="BJ73" s="8" t="s">
        <v>211</v>
      </c>
      <c r="BK73" s="8" t="s">
        <v>79</v>
      </c>
      <c r="BL73" s="6" t="s">
        <v>80</v>
      </c>
      <c r="BM73" s="12">
        <v>573044.42642999999</v>
      </c>
      <c r="BN73" s="6" t="s">
        <v>81</v>
      </c>
      <c r="BO73" s="12"/>
      <c r="BP73" s="13">
        <v>36615</v>
      </c>
      <c r="BQ73" s="13">
        <v>47574</v>
      </c>
      <c r="BR73" s="12">
        <v>45149.86</v>
      </c>
      <c r="BS73" s="12">
        <v>142</v>
      </c>
      <c r="BT73" s="12">
        <v>30.42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219</v>
      </c>
      <c r="F74" s="18">
        <v>158</v>
      </c>
      <c r="G74" s="18">
        <v>157</v>
      </c>
      <c r="H74" s="19">
        <v>40374.46</v>
      </c>
      <c r="I74" s="19">
        <v>28228.28</v>
      </c>
      <c r="J74" s="19">
        <v>0</v>
      </c>
      <c r="K74" s="19">
        <v>68602.740000000005</v>
      </c>
      <c r="L74" s="19">
        <v>328.73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68602.740000000005</v>
      </c>
      <c r="T74" s="19">
        <v>78965.58</v>
      </c>
      <c r="U74" s="19">
        <v>349.91</v>
      </c>
      <c r="V74" s="19">
        <v>0</v>
      </c>
      <c r="W74" s="19">
        <v>80.25</v>
      </c>
      <c r="X74" s="19">
        <v>0</v>
      </c>
      <c r="Y74" s="19">
        <v>0</v>
      </c>
      <c r="Z74" s="19">
        <v>0</v>
      </c>
      <c r="AA74" s="19">
        <v>79235.240000000005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43.541929000000003</v>
      </c>
      <c r="AT74" s="19">
        <v>0</v>
      </c>
      <c r="AU74" s="19">
        <f t="shared" si="1"/>
        <v>36.708070999999997</v>
      </c>
      <c r="AV74" s="19">
        <v>28557.01</v>
      </c>
      <c r="AW74" s="19">
        <v>79235.240000000005</v>
      </c>
      <c r="AX74" s="20">
        <v>84</v>
      </c>
      <c r="AY74" s="20">
        <v>360</v>
      </c>
      <c r="AZ74" s="19">
        <v>244505.36</v>
      </c>
      <c r="BA74" s="19">
        <v>74800</v>
      </c>
      <c r="BB74" s="21">
        <v>85</v>
      </c>
      <c r="BC74" s="21">
        <v>77.957659090909104</v>
      </c>
      <c r="BD74" s="21">
        <v>10.4</v>
      </c>
      <c r="BE74" s="21"/>
      <c r="BF74" s="17" t="s">
        <v>75</v>
      </c>
      <c r="BG74" s="14"/>
      <c r="BH74" s="17" t="s">
        <v>209</v>
      </c>
      <c r="BI74" s="17" t="s">
        <v>210</v>
      </c>
      <c r="BJ74" s="17" t="s">
        <v>211</v>
      </c>
      <c r="BK74" s="17" t="s">
        <v>79</v>
      </c>
      <c r="BL74" s="15" t="s">
        <v>80</v>
      </c>
      <c r="BM74" s="21">
        <v>533782.55292624002</v>
      </c>
      <c r="BN74" s="15" t="s">
        <v>81</v>
      </c>
      <c r="BO74" s="21"/>
      <c r="BP74" s="22">
        <v>36658</v>
      </c>
      <c r="BQ74" s="22">
        <v>47635</v>
      </c>
      <c r="BR74" s="21">
        <v>40269.839999999997</v>
      </c>
      <c r="BS74" s="21">
        <v>142</v>
      </c>
      <c r="BT74" s="21">
        <v>30.18</v>
      </c>
    </row>
    <row r="75" spans="1:72" s="1" customFormat="1" ht="18.2" customHeight="1" x14ac:dyDescent="0.15">
      <c r="A75" s="5">
        <v>73</v>
      </c>
      <c r="B75" s="6" t="s">
        <v>110</v>
      </c>
      <c r="C75" s="6" t="s">
        <v>73</v>
      </c>
      <c r="D75" s="7">
        <v>45078</v>
      </c>
      <c r="E75" s="8" t="s">
        <v>220</v>
      </c>
      <c r="F75" s="9">
        <v>14</v>
      </c>
      <c r="G75" s="9">
        <v>13</v>
      </c>
      <c r="H75" s="10">
        <v>34879.279999999999</v>
      </c>
      <c r="I75" s="10">
        <v>3596.22</v>
      </c>
      <c r="J75" s="10">
        <v>0</v>
      </c>
      <c r="K75" s="10">
        <v>38475.5</v>
      </c>
      <c r="L75" s="10">
        <v>273.13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38475.5</v>
      </c>
      <c r="T75" s="10">
        <v>4276.54</v>
      </c>
      <c r="U75" s="10">
        <v>289.20999999999998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4565.75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3869.35</v>
      </c>
      <c r="AW75" s="10">
        <v>4565.75</v>
      </c>
      <c r="AX75" s="11">
        <v>90</v>
      </c>
      <c r="AY75" s="11">
        <v>360</v>
      </c>
      <c r="AZ75" s="10">
        <v>205827.26</v>
      </c>
      <c r="BA75" s="10">
        <v>64350</v>
      </c>
      <c r="BB75" s="12">
        <v>90</v>
      </c>
      <c r="BC75" s="12">
        <v>53.811888111888102</v>
      </c>
      <c r="BD75" s="12">
        <v>9.9499999999999993</v>
      </c>
      <c r="BE75" s="12"/>
      <c r="BF75" s="8" t="s">
        <v>75</v>
      </c>
      <c r="BG75" s="5"/>
      <c r="BH75" s="8" t="s">
        <v>221</v>
      </c>
      <c r="BI75" s="8" t="s">
        <v>222</v>
      </c>
      <c r="BJ75" s="8" t="s">
        <v>223</v>
      </c>
      <c r="BK75" s="8" t="s">
        <v>79</v>
      </c>
      <c r="BL75" s="6" t="s">
        <v>80</v>
      </c>
      <c r="BM75" s="12">
        <v>299369.246988</v>
      </c>
      <c r="BN75" s="6" t="s">
        <v>81</v>
      </c>
      <c r="BO75" s="12"/>
      <c r="BP75" s="13">
        <v>36854</v>
      </c>
      <c r="BQ75" s="13">
        <v>47812</v>
      </c>
      <c r="BR75" s="12">
        <v>3317.09</v>
      </c>
      <c r="BS75" s="12">
        <v>104.5</v>
      </c>
      <c r="BT75" s="12">
        <v>44.42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224</v>
      </c>
      <c r="F76" s="18">
        <v>11</v>
      </c>
      <c r="G76" s="18">
        <v>11</v>
      </c>
      <c r="H76" s="19">
        <v>29855.759999999998</v>
      </c>
      <c r="I76" s="19">
        <v>3643.57</v>
      </c>
      <c r="J76" s="19">
        <v>0</v>
      </c>
      <c r="K76" s="19">
        <v>33499.33</v>
      </c>
      <c r="L76" s="19">
        <v>319.57</v>
      </c>
      <c r="M76" s="19">
        <v>0</v>
      </c>
      <c r="N76" s="19">
        <v>0</v>
      </c>
      <c r="O76" s="19">
        <v>290.57</v>
      </c>
      <c r="P76" s="19">
        <v>0</v>
      </c>
      <c r="Q76" s="19">
        <v>0</v>
      </c>
      <c r="R76" s="19">
        <v>0</v>
      </c>
      <c r="S76" s="19">
        <v>33208.76</v>
      </c>
      <c r="T76" s="19">
        <v>2803.25</v>
      </c>
      <c r="U76" s="19">
        <v>237.6</v>
      </c>
      <c r="V76" s="19">
        <v>0</v>
      </c>
      <c r="W76" s="19">
        <v>211.59</v>
      </c>
      <c r="X76" s="19">
        <v>0</v>
      </c>
      <c r="Y76" s="19">
        <v>0</v>
      </c>
      <c r="Z76" s="19">
        <v>0</v>
      </c>
      <c r="AA76" s="19">
        <v>2829.26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48.22</v>
      </c>
      <c r="AN76" s="19">
        <v>0</v>
      </c>
      <c r="AO76" s="19">
        <v>29.84</v>
      </c>
      <c r="AP76" s="19">
        <v>39.770000000000003</v>
      </c>
      <c r="AQ76" s="19">
        <v>1E-3</v>
      </c>
      <c r="AR76" s="19">
        <v>0</v>
      </c>
      <c r="AS76" s="19">
        <v>0</v>
      </c>
      <c r="AT76" s="19">
        <v>0</v>
      </c>
      <c r="AU76" s="19">
        <f t="shared" si="1"/>
        <v>619.99099999999999</v>
      </c>
      <c r="AV76" s="19">
        <v>3672.57</v>
      </c>
      <c r="AW76" s="19">
        <v>2829.26</v>
      </c>
      <c r="AX76" s="20">
        <v>73</v>
      </c>
      <c r="AY76" s="20">
        <v>300</v>
      </c>
      <c r="AZ76" s="19">
        <v>379700</v>
      </c>
      <c r="BA76" s="19">
        <v>63519.34</v>
      </c>
      <c r="BB76" s="21">
        <v>57.05</v>
      </c>
      <c r="BC76" s="21">
        <v>29.826502573861799</v>
      </c>
      <c r="BD76" s="21">
        <v>9.5500000000000007</v>
      </c>
      <c r="BE76" s="21"/>
      <c r="BF76" s="17" t="s">
        <v>104</v>
      </c>
      <c r="BG76" s="14"/>
      <c r="BH76" s="17" t="s">
        <v>190</v>
      </c>
      <c r="BI76" s="17" t="s">
        <v>194</v>
      </c>
      <c r="BJ76" s="17" t="s">
        <v>225</v>
      </c>
      <c r="BK76" s="17" t="s">
        <v>79</v>
      </c>
      <c r="BL76" s="15" t="s">
        <v>80</v>
      </c>
      <c r="BM76" s="21">
        <v>258389.92279775999</v>
      </c>
      <c r="BN76" s="15" t="s">
        <v>81</v>
      </c>
      <c r="BO76" s="21"/>
      <c r="BP76" s="22">
        <v>38148</v>
      </c>
      <c r="BQ76" s="22">
        <v>47300</v>
      </c>
      <c r="BR76" s="21">
        <v>1236.1400000000001</v>
      </c>
      <c r="BS76" s="21">
        <v>0</v>
      </c>
      <c r="BT76" s="21">
        <v>29.39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45078</v>
      </c>
      <c r="E77" s="8" t="s">
        <v>226</v>
      </c>
      <c r="F77" s="9">
        <v>119</v>
      </c>
      <c r="G77" s="9">
        <v>118</v>
      </c>
      <c r="H77" s="10">
        <v>36589.58</v>
      </c>
      <c r="I77" s="10">
        <v>24065.24</v>
      </c>
      <c r="J77" s="10">
        <v>0</v>
      </c>
      <c r="K77" s="10">
        <v>60654.82</v>
      </c>
      <c r="L77" s="10">
        <v>318.79000000000002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60654.82</v>
      </c>
      <c r="T77" s="10">
        <v>49937.29</v>
      </c>
      <c r="U77" s="10">
        <v>303.08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50240.37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24384.03</v>
      </c>
      <c r="AW77" s="10">
        <v>50240.37</v>
      </c>
      <c r="AX77" s="11">
        <v>81</v>
      </c>
      <c r="AY77" s="11">
        <v>300</v>
      </c>
      <c r="AZ77" s="10">
        <v>270000</v>
      </c>
      <c r="BA77" s="10">
        <v>68754.990000000005</v>
      </c>
      <c r="BB77" s="12">
        <v>90</v>
      </c>
      <c r="BC77" s="12">
        <v>79.396910682410095</v>
      </c>
      <c r="BD77" s="12">
        <v>9.94</v>
      </c>
      <c r="BE77" s="12"/>
      <c r="BF77" s="8" t="s">
        <v>104</v>
      </c>
      <c r="BG77" s="5"/>
      <c r="BH77" s="8" t="s">
        <v>190</v>
      </c>
      <c r="BI77" s="8" t="s">
        <v>194</v>
      </c>
      <c r="BJ77" s="8" t="s">
        <v>225</v>
      </c>
      <c r="BK77" s="8" t="s">
        <v>79</v>
      </c>
      <c r="BL77" s="6" t="s">
        <v>80</v>
      </c>
      <c r="BM77" s="12">
        <v>471941.56774032</v>
      </c>
      <c r="BN77" s="6" t="s">
        <v>81</v>
      </c>
      <c r="BO77" s="12"/>
      <c r="BP77" s="13">
        <v>38383</v>
      </c>
      <c r="BQ77" s="13">
        <v>47543</v>
      </c>
      <c r="BR77" s="12">
        <v>10606.92</v>
      </c>
      <c r="BS77" s="12">
        <v>0</v>
      </c>
      <c r="BT77" s="12">
        <v>29.33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227</v>
      </c>
      <c r="F78" s="18">
        <v>0</v>
      </c>
      <c r="G78" s="18">
        <v>0</v>
      </c>
      <c r="H78" s="19">
        <v>63367.96</v>
      </c>
      <c r="I78" s="19">
        <v>574.46</v>
      </c>
      <c r="J78" s="19">
        <v>0</v>
      </c>
      <c r="K78" s="19">
        <v>63942.42</v>
      </c>
      <c r="L78" s="19">
        <v>579.19000000000005</v>
      </c>
      <c r="M78" s="19">
        <v>0</v>
      </c>
      <c r="N78" s="19">
        <v>0</v>
      </c>
      <c r="O78" s="19">
        <v>574.46</v>
      </c>
      <c r="P78" s="19">
        <v>0</v>
      </c>
      <c r="Q78" s="19">
        <v>0</v>
      </c>
      <c r="R78" s="19">
        <v>0</v>
      </c>
      <c r="S78" s="19">
        <v>63367.96</v>
      </c>
      <c r="T78" s="19">
        <v>526.46</v>
      </c>
      <c r="U78" s="19">
        <v>521.73</v>
      </c>
      <c r="V78" s="19">
        <v>0</v>
      </c>
      <c r="W78" s="19">
        <v>526.46</v>
      </c>
      <c r="X78" s="19">
        <v>0</v>
      </c>
      <c r="Y78" s="19">
        <v>0</v>
      </c>
      <c r="Z78" s="19">
        <v>0</v>
      </c>
      <c r="AA78" s="19">
        <v>521.73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0.01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58.87</v>
      </c>
      <c r="AP78" s="19">
        <v>76.45</v>
      </c>
      <c r="AQ78" s="19">
        <v>0</v>
      </c>
      <c r="AR78" s="19">
        <v>0</v>
      </c>
      <c r="AS78" s="19">
        <v>2.5699999999999998E-3</v>
      </c>
      <c r="AT78" s="19">
        <v>0</v>
      </c>
      <c r="AU78" s="19">
        <f t="shared" si="1"/>
        <v>1236.2474300000001</v>
      </c>
      <c r="AV78" s="19">
        <v>579.19000000000005</v>
      </c>
      <c r="AW78" s="19">
        <v>521.73</v>
      </c>
      <c r="AX78" s="20">
        <v>84</v>
      </c>
      <c r="AY78" s="20">
        <v>300</v>
      </c>
      <c r="AZ78" s="19">
        <v>560000</v>
      </c>
      <c r="BA78" s="19">
        <v>122289.99</v>
      </c>
      <c r="BB78" s="21">
        <v>78</v>
      </c>
      <c r="BC78" s="21">
        <v>40.417869688271303</v>
      </c>
      <c r="BD78" s="21">
        <v>9.8800000000000008</v>
      </c>
      <c r="BE78" s="21"/>
      <c r="BF78" s="17" t="s">
        <v>75</v>
      </c>
      <c r="BG78" s="14"/>
      <c r="BH78" s="17" t="s">
        <v>190</v>
      </c>
      <c r="BI78" s="17" t="s">
        <v>194</v>
      </c>
      <c r="BJ78" s="17" t="s">
        <v>228</v>
      </c>
      <c r="BK78" s="17" t="s">
        <v>84</v>
      </c>
      <c r="BL78" s="15" t="s">
        <v>80</v>
      </c>
      <c r="BM78" s="21">
        <v>493051.90233696002</v>
      </c>
      <c r="BN78" s="15" t="s">
        <v>81</v>
      </c>
      <c r="BO78" s="21"/>
      <c r="BP78" s="22">
        <v>38485</v>
      </c>
      <c r="BQ78" s="22">
        <v>47635</v>
      </c>
      <c r="BR78" s="21">
        <v>135.44</v>
      </c>
      <c r="BS78" s="21">
        <v>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229</v>
      </c>
      <c r="F79" s="9">
        <v>0</v>
      </c>
      <c r="G79" s="9">
        <v>1</v>
      </c>
      <c r="H79" s="10">
        <v>25153.47</v>
      </c>
      <c r="I79" s="10">
        <v>273.91000000000003</v>
      </c>
      <c r="J79" s="10">
        <v>0</v>
      </c>
      <c r="K79" s="10">
        <v>25427.38</v>
      </c>
      <c r="L79" s="10">
        <v>252.57</v>
      </c>
      <c r="M79" s="10">
        <v>0</v>
      </c>
      <c r="N79" s="10">
        <v>0</v>
      </c>
      <c r="O79" s="10">
        <v>273.91000000000003</v>
      </c>
      <c r="P79" s="10">
        <v>252.57</v>
      </c>
      <c r="Q79" s="10">
        <v>5.08</v>
      </c>
      <c r="R79" s="10">
        <v>0</v>
      </c>
      <c r="S79" s="10">
        <v>24895.82</v>
      </c>
      <c r="T79" s="10">
        <v>207.25</v>
      </c>
      <c r="U79" s="10">
        <v>205.17</v>
      </c>
      <c r="V79" s="10">
        <v>0</v>
      </c>
      <c r="W79" s="10">
        <v>207.25</v>
      </c>
      <c r="X79" s="10">
        <v>205.17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24.49</v>
      </c>
      <c r="AI79" s="10">
        <v>32.06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24.49</v>
      </c>
      <c r="AP79" s="10">
        <v>32.06</v>
      </c>
      <c r="AQ79" s="10">
        <v>0.47599999999999998</v>
      </c>
      <c r="AR79" s="10">
        <v>0</v>
      </c>
      <c r="AS79" s="10">
        <v>0</v>
      </c>
      <c r="AT79" s="10">
        <v>0</v>
      </c>
      <c r="AU79" s="10">
        <f t="shared" si="1"/>
        <v>1057.556</v>
      </c>
      <c r="AV79" s="10">
        <v>0</v>
      </c>
      <c r="AW79" s="10">
        <v>0</v>
      </c>
      <c r="AX79" s="11">
        <v>74</v>
      </c>
      <c r="AY79" s="11">
        <v>300</v>
      </c>
      <c r="AZ79" s="10">
        <v>229292</v>
      </c>
      <c r="BA79" s="10">
        <v>51204.83</v>
      </c>
      <c r="BB79" s="12">
        <v>76.19</v>
      </c>
      <c r="BC79" s="12">
        <v>37.0436250994291</v>
      </c>
      <c r="BD79" s="12">
        <v>9.7899999999999991</v>
      </c>
      <c r="BE79" s="12"/>
      <c r="BF79" s="8" t="s">
        <v>75</v>
      </c>
      <c r="BG79" s="5"/>
      <c r="BH79" s="8" t="s">
        <v>230</v>
      </c>
      <c r="BI79" s="8" t="s">
        <v>231</v>
      </c>
      <c r="BJ79" s="8" t="s">
        <v>232</v>
      </c>
      <c r="BK79" s="8" t="s">
        <v>84</v>
      </c>
      <c r="BL79" s="6" t="s">
        <v>80</v>
      </c>
      <c r="BM79" s="12">
        <v>193708.79875632</v>
      </c>
      <c r="BN79" s="6" t="s">
        <v>81</v>
      </c>
      <c r="BO79" s="12"/>
      <c r="BP79" s="13">
        <v>38169</v>
      </c>
      <c r="BQ79" s="13">
        <v>47331</v>
      </c>
      <c r="BR79" s="12">
        <v>0</v>
      </c>
      <c r="BS79" s="12">
        <v>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45078</v>
      </c>
      <c r="E80" s="17" t="s">
        <v>233</v>
      </c>
      <c r="F80" s="18">
        <v>85</v>
      </c>
      <c r="G80" s="18">
        <v>84</v>
      </c>
      <c r="H80" s="19">
        <v>30400.02</v>
      </c>
      <c r="I80" s="19">
        <v>18026</v>
      </c>
      <c r="J80" s="19">
        <v>0</v>
      </c>
      <c r="K80" s="19">
        <v>48426.02</v>
      </c>
      <c r="L80" s="19">
        <v>297.75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48426.02</v>
      </c>
      <c r="T80" s="19">
        <v>29031.7</v>
      </c>
      <c r="U80" s="19">
        <v>255.87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29287.57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18323.75</v>
      </c>
      <c r="AW80" s="19">
        <v>29287.57</v>
      </c>
      <c r="AX80" s="20">
        <v>74</v>
      </c>
      <c r="AY80" s="20">
        <v>300</v>
      </c>
      <c r="AZ80" s="19">
        <v>229292</v>
      </c>
      <c r="BA80" s="19">
        <v>60454.66</v>
      </c>
      <c r="BB80" s="21">
        <v>90</v>
      </c>
      <c r="BC80" s="21">
        <v>72.092735282937696</v>
      </c>
      <c r="BD80" s="21">
        <v>10.1</v>
      </c>
      <c r="BE80" s="21"/>
      <c r="BF80" s="17" t="s">
        <v>104</v>
      </c>
      <c r="BG80" s="14"/>
      <c r="BH80" s="17" t="s">
        <v>230</v>
      </c>
      <c r="BI80" s="17" t="s">
        <v>231</v>
      </c>
      <c r="BJ80" s="17" t="s">
        <v>232</v>
      </c>
      <c r="BK80" s="17" t="s">
        <v>79</v>
      </c>
      <c r="BL80" s="15" t="s">
        <v>80</v>
      </c>
      <c r="BM80" s="21">
        <v>376792.01419151999</v>
      </c>
      <c r="BN80" s="15" t="s">
        <v>81</v>
      </c>
      <c r="BO80" s="21"/>
      <c r="BP80" s="22">
        <v>38177</v>
      </c>
      <c r="BQ80" s="22">
        <v>47331</v>
      </c>
      <c r="BR80" s="21">
        <v>9324.59</v>
      </c>
      <c r="BS80" s="21">
        <v>0</v>
      </c>
      <c r="BT80" s="21">
        <v>29.36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45078</v>
      </c>
      <c r="E81" s="8" t="s">
        <v>234</v>
      </c>
      <c r="F81" s="9">
        <v>0</v>
      </c>
      <c r="G81" s="9">
        <v>0</v>
      </c>
      <c r="H81" s="10">
        <v>56485.46</v>
      </c>
      <c r="I81" s="10">
        <v>0</v>
      </c>
      <c r="J81" s="10">
        <v>0</v>
      </c>
      <c r="K81" s="10">
        <v>56485.46</v>
      </c>
      <c r="L81" s="10">
        <v>506.51</v>
      </c>
      <c r="M81" s="10">
        <v>0</v>
      </c>
      <c r="N81" s="10">
        <v>0</v>
      </c>
      <c r="O81" s="10">
        <v>0</v>
      </c>
      <c r="P81" s="10">
        <v>506.51</v>
      </c>
      <c r="Q81" s="10">
        <v>0</v>
      </c>
      <c r="R81" s="10">
        <v>0</v>
      </c>
      <c r="S81" s="10">
        <v>55978.95</v>
      </c>
      <c r="T81" s="10">
        <v>0</v>
      </c>
      <c r="U81" s="10">
        <v>475.89</v>
      </c>
      <c r="V81" s="10">
        <v>0</v>
      </c>
      <c r="W81" s="10">
        <v>0</v>
      </c>
      <c r="X81" s="10">
        <v>475.89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52.47</v>
      </c>
      <c r="AI81" s="10">
        <v>67.12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6.7000000000000004E-2</v>
      </c>
      <c r="AR81" s="10">
        <v>0</v>
      </c>
      <c r="AS81" s="10">
        <v>0</v>
      </c>
      <c r="AT81" s="10">
        <v>0</v>
      </c>
      <c r="AU81" s="10">
        <f t="shared" si="1"/>
        <v>1102.057</v>
      </c>
      <c r="AV81" s="10">
        <v>0</v>
      </c>
      <c r="AW81" s="10">
        <v>0</v>
      </c>
      <c r="AX81" s="11">
        <v>79</v>
      </c>
      <c r="AY81" s="11">
        <v>300</v>
      </c>
      <c r="AZ81" s="10">
        <v>452788.2</v>
      </c>
      <c r="BA81" s="10">
        <v>107194.05</v>
      </c>
      <c r="BB81" s="12">
        <v>90</v>
      </c>
      <c r="BC81" s="12">
        <v>46.999861466191497</v>
      </c>
      <c r="BD81" s="12">
        <v>10.11</v>
      </c>
      <c r="BE81" s="12"/>
      <c r="BF81" s="8" t="s">
        <v>104</v>
      </c>
      <c r="BG81" s="5"/>
      <c r="BH81" s="8" t="s">
        <v>230</v>
      </c>
      <c r="BI81" s="8" t="s">
        <v>235</v>
      </c>
      <c r="BJ81" s="8" t="s">
        <v>236</v>
      </c>
      <c r="BK81" s="8" t="s">
        <v>84</v>
      </c>
      <c r="BL81" s="6" t="s">
        <v>80</v>
      </c>
      <c r="BM81" s="12">
        <v>435559.67066519998</v>
      </c>
      <c r="BN81" s="6" t="s">
        <v>81</v>
      </c>
      <c r="BO81" s="12"/>
      <c r="BP81" s="13">
        <v>38343</v>
      </c>
      <c r="BQ81" s="13">
        <v>47484</v>
      </c>
      <c r="BR81" s="12">
        <v>0</v>
      </c>
      <c r="BS81" s="12">
        <v>0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237</v>
      </c>
      <c r="F82" s="18">
        <v>78</v>
      </c>
      <c r="G82" s="18">
        <v>77</v>
      </c>
      <c r="H82" s="19">
        <v>54321.39</v>
      </c>
      <c r="I82" s="19">
        <v>28289.35</v>
      </c>
      <c r="J82" s="19">
        <v>0</v>
      </c>
      <c r="K82" s="19">
        <v>82610.740000000005</v>
      </c>
      <c r="L82" s="19">
        <v>495.85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82610.740000000005</v>
      </c>
      <c r="T82" s="19">
        <v>45606.65</v>
      </c>
      <c r="U82" s="19">
        <v>456.3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46062.95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28785.200000000001</v>
      </c>
      <c r="AW82" s="19">
        <v>46062.95</v>
      </c>
      <c r="AX82" s="20">
        <v>78</v>
      </c>
      <c r="AY82" s="20">
        <v>300</v>
      </c>
      <c r="AZ82" s="19">
        <v>405075.6</v>
      </c>
      <c r="BA82" s="19">
        <v>104134.36</v>
      </c>
      <c r="BB82" s="21">
        <v>90</v>
      </c>
      <c r="BC82" s="21">
        <v>71.397822966406096</v>
      </c>
      <c r="BD82" s="21">
        <v>10.08</v>
      </c>
      <c r="BE82" s="21"/>
      <c r="BF82" s="17" t="s">
        <v>104</v>
      </c>
      <c r="BG82" s="14"/>
      <c r="BH82" s="17" t="s">
        <v>230</v>
      </c>
      <c r="BI82" s="17" t="s">
        <v>235</v>
      </c>
      <c r="BJ82" s="17" t="s">
        <v>238</v>
      </c>
      <c r="BK82" s="17" t="s">
        <v>79</v>
      </c>
      <c r="BL82" s="15" t="s">
        <v>80</v>
      </c>
      <c r="BM82" s="21">
        <v>642775.66313423996</v>
      </c>
      <c r="BN82" s="15" t="s">
        <v>81</v>
      </c>
      <c r="BO82" s="21"/>
      <c r="BP82" s="22">
        <v>38315</v>
      </c>
      <c r="BQ82" s="22">
        <v>47453</v>
      </c>
      <c r="BR82" s="21">
        <v>12184.41</v>
      </c>
      <c r="BS82" s="21">
        <v>0</v>
      </c>
      <c r="BT82" s="21">
        <v>28.67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239</v>
      </c>
      <c r="F83" s="9">
        <v>0</v>
      </c>
      <c r="G83" s="9">
        <v>0</v>
      </c>
      <c r="H83" s="10">
        <v>46191.89</v>
      </c>
      <c r="I83" s="10">
        <v>0</v>
      </c>
      <c r="J83" s="10">
        <v>0</v>
      </c>
      <c r="K83" s="10">
        <v>46191.89</v>
      </c>
      <c r="L83" s="10">
        <v>417.13</v>
      </c>
      <c r="M83" s="10">
        <v>0</v>
      </c>
      <c r="N83" s="10">
        <v>0</v>
      </c>
      <c r="O83" s="10">
        <v>0</v>
      </c>
      <c r="P83" s="10">
        <v>417.13</v>
      </c>
      <c r="Q83" s="10">
        <v>0</v>
      </c>
      <c r="R83" s="10">
        <v>0</v>
      </c>
      <c r="S83" s="10">
        <v>45774.76</v>
      </c>
      <c r="T83" s="10">
        <v>0</v>
      </c>
      <c r="U83" s="10">
        <v>373.38</v>
      </c>
      <c r="V83" s="10">
        <v>0</v>
      </c>
      <c r="W83" s="10">
        <v>0</v>
      </c>
      <c r="X83" s="10">
        <v>373.38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42.31</v>
      </c>
      <c r="AI83" s="10">
        <v>73.89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0.30588199999999999</v>
      </c>
      <c r="AT83" s="10">
        <v>0</v>
      </c>
      <c r="AU83" s="10">
        <f t="shared" si="1"/>
        <v>906.40411799999993</v>
      </c>
      <c r="AV83" s="10">
        <v>0</v>
      </c>
      <c r="AW83" s="10">
        <v>0</v>
      </c>
      <c r="AX83" s="11">
        <v>80</v>
      </c>
      <c r="AY83" s="11">
        <v>300</v>
      </c>
      <c r="AZ83" s="10">
        <v>404225</v>
      </c>
      <c r="BA83" s="10">
        <v>89057.45</v>
      </c>
      <c r="BB83" s="12">
        <v>77.930000000000007</v>
      </c>
      <c r="BC83" s="12">
        <v>40.055346821630302</v>
      </c>
      <c r="BD83" s="12">
        <v>9.6999999999999993</v>
      </c>
      <c r="BE83" s="12"/>
      <c r="BF83" s="8" t="s">
        <v>75</v>
      </c>
      <c r="BG83" s="5"/>
      <c r="BH83" s="8" t="s">
        <v>230</v>
      </c>
      <c r="BI83" s="8" t="s">
        <v>235</v>
      </c>
      <c r="BJ83" s="8" t="s">
        <v>236</v>
      </c>
      <c r="BK83" s="8" t="s">
        <v>84</v>
      </c>
      <c r="BL83" s="6" t="s">
        <v>80</v>
      </c>
      <c r="BM83" s="12">
        <v>356163.15401375998</v>
      </c>
      <c r="BN83" s="6" t="s">
        <v>81</v>
      </c>
      <c r="BO83" s="12"/>
      <c r="BP83" s="13">
        <v>38365</v>
      </c>
      <c r="BQ83" s="13">
        <v>47515</v>
      </c>
      <c r="BR83" s="12">
        <v>0</v>
      </c>
      <c r="BS83" s="12">
        <v>0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240</v>
      </c>
      <c r="F84" s="18">
        <v>157</v>
      </c>
      <c r="G84" s="18">
        <v>156</v>
      </c>
      <c r="H84" s="19">
        <v>74301.91</v>
      </c>
      <c r="I84" s="19">
        <v>57165.01</v>
      </c>
      <c r="J84" s="19">
        <v>0</v>
      </c>
      <c r="K84" s="19">
        <v>131466.92000000001</v>
      </c>
      <c r="L84" s="19">
        <v>655.81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131466.92000000001</v>
      </c>
      <c r="T84" s="19">
        <v>143495.49</v>
      </c>
      <c r="U84" s="19">
        <v>622.28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144117.76999999999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57820.82</v>
      </c>
      <c r="AW84" s="19">
        <v>144117.76999999999</v>
      </c>
      <c r="AX84" s="20">
        <v>81</v>
      </c>
      <c r="AY84" s="20">
        <v>300</v>
      </c>
      <c r="AZ84" s="19">
        <v>550000</v>
      </c>
      <c r="BA84" s="19">
        <v>140107.63</v>
      </c>
      <c r="BB84" s="21">
        <v>90</v>
      </c>
      <c r="BC84" s="21">
        <v>84.449524983043403</v>
      </c>
      <c r="BD84" s="21">
        <v>10.050000000000001</v>
      </c>
      <c r="BE84" s="21"/>
      <c r="BF84" s="17" t="s">
        <v>104</v>
      </c>
      <c r="BG84" s="14"/>
      <c r="BH84" s="17" t="s">
        <v>241</v>
      </c>
      <c r="BI84" s="17" t="s">
        <v>242</v>
      </c>
      <c r="BJ84" s="17" t="s">
        <v>243</v>
      </c>
      <c r="BK84" s="17" t="s">
        <v>79</v>
      </c>
      <c r="BL84" s="15" t="s">
        <v>80</v>
      </c>
      <c r="BM84" s="21">
        <v>1022914.65592992</v>
      </c>
      <c r="BN84" s="15" t="s">
        <v>81</v>
      </c>
      <c r="BO84" s="21"/>
      <c r="BP84" s="22">
        <v>38386</v>
      </c>
      <c r="BQ84" s="22">
        <v>47515</v>
      </c>
      <c r="BR84" s="21">
        <v>24423.81</v>
      </c>
      <c r="BS84" s="21">
        <v>0</v>
      </c>
      <c r="BT84" s="21">
        <v>29.34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45078</v>
      </c>
      <c r="E85" s="8" t="s">
        <v>244</v>
      </c>
      <c r="F85" s="9">
        <v>131</v>
      </c>
      <c r="G85" s="9">
        <v>130</v>
      </c>
      <c r="H85" s="10">
        <v>47545.58</v>
      </c>
      <c r="I85" s="10">
        <v>33719.620000000003</v>
      </c>
      <c r="J85" s="10">
        <v>0</v>
      </c>
      <c r="K85" s="10">
        <v>81265.2</v>
      </c>
      <c r="L85" s="10">
        <v>426.04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81265.2</v>
      </c>
      <c r="T85" s="10">
        <v>74566.27</v>
      </c>
      <c r="U85" s="10">
        <v>400.57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74966.84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34145.660000000003</v>
      </c>
      <c r="AW85" s="10">
        <v>74966.84</v>
      </c>
      <c r="AX85" s="11">
        <v>79</v>
      </c>
      <c r="AY85" s="11">
        <v>300</v>
      </c>
      <c r="AZ85" s="10">
        <v>353500</v>
      </c>
      <c r="BA85" s="10">
        <v>90195.44</v>
      </c>
      <c r="BB85" s="12">
        <v>90</v>
      </c>
      <c r="BC85" s="12">
        <v>81.089110491616907</v>
      </c>
      <c r="BD85" s="12">
        <v>10.11</v>
      </c>
      <c r="BE85" s="12"/>
      <c r="BF85" s="8" t="s">
        <v>75</v>
      </c>
      <c r="BG85" s="5"/>
      <c r="BH85" s="8" t="s">
        <v>241</v>
      </c>
      <c r="BI85" s="8" t="s">
        <v>242</v>
      </c>
      <c r="BJ85" s="8" t="s">
        <v>245</v>
      </c>
      <c r="BK85" s="8" t="s">
        <v>79</v>
      </c>
      <c r="BL85" s="6" t="s">
        <v>80</v>
      </c>
      <c r="BM85" s="12">
        <v>632306.31779520004</v>
      </c>
      <c r="BN85" s="6" t="s">
        <v>81</v>
      </c>
      <c r="BO85" s="12"/>
      <c r="BP85" s="13">
        <v>38338</v>
      </c>
      <c r="BQ85" s="13">
        <v>47484</v>
      </c>
      <c r="BR85" s="12">
        <v>18645.73</v>
      </c>
      <c r="BS85" s="12">
        <v>0</v>
      </c>
      <c r="BT85" s="12">
        <v>28.46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246</v>
      </c>
      <c r="F86" s="18">
        <v>181</v>
      </c>
      <c r="G86" s="18">
        <v>180</v>
      </c>
      <c r="H86" s="19">
        <v>38798.080000000002</v>
      </c>
      <c r="I86" s="19">
        <v>32230.240000000002</v>
      </c>
      <c r="J86" s="19">
        <v>0</v>
      </c>
      <c r="K86" s="19">
        <v>71028.320000000007</v>
      </c>
      <c r="L86" s="19">
        <v>347.7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71028.320000000007</v>
      </c>
      <c r="T86" s="19">
        <v>89866.8</v>
      </c>
      <c r="U86" s="19">
        <v>326.87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90193.67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32577.94</v>
      </c>
      <c r="AW86" s="19">
        <v>90193.67</v>
      </c>
      <c r="AX86" s="20">
        <v>79</v>
      </c>
      <c r="AY86" s="20">
        <v>300</v>
      </c>
      <c r="AZ86" s="19">
        <v>291000</v>
      </c>
      <c r="BA86" s="19">
        <v>73605.259999999995</v>
      </c>
      <c r="BB86" s="21">
        <v>90</v>
      </c>
      <c r="BC86" s="21">
        <v>86.849075731815901</v>
      </c>
      <c r="BD86" s="21">
        <v>10.11</v>
      </c>
      <c r="BE86" s="21"/>
      <c r="BF86" s="17" t="s">
        <v>75</v>
      </c>
      <c r="BG86" s="14"/>
      <c r="BH86" s="17" t="s">
        <v>149</v>
      </c>
      <c r="BI86" s="17" t="s">
        <v>247</v>
      </c>
      <c r="BJ86" s="17" t="s">
        <v>248</v>
      </c>
      <c r="BK86" s="17" t="s">
        <v>79</v>
      </c>
      <c r="BL86" s="15" t="s">
        <v>80</v>
      </c>
      <c r="BM86" s="21">
        <v>552655.44757632003</v>
      </c>
      <c r="BN86" s="15" t="s">
        <v>81</v>
      </c>
      <c r="BO86" s="21"/>
      <c r="BP86" s="22">
        <v>38349</v>
      </c>
      <c r="BQ86" s="22">
        <v>47484</v>
      </c>
      <c r="BR86" s="21">
        <v>19207.490000000002</v>
      </c>
      <c r="BS86" s="21">
        <v>0</v>
      </c>
      <c r="BT86" s="21">
        <v>28.42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45078</v>
      </c>
      <c r="E87" s="8" t="s">
        <v>249</v>
      </c>
      <c r="F87" s="9">
        <v>145</v>
      </c>
      <c r="G87" s="9">
        <v>144</v>
      </c>
      <c r="H87" s="10">
        <v>46822.85</v>
      </c>
      <c r="I87" s="10">
        <v>31961.03</v>
      </c>
      <c r="J87" s="10">
        <v>0</v>
      </c>
      <c r="K87" s="10">
        <v>78783.88</v>
      </c>
      <c r="L87" s="10">
        <v>387.84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78783.88</v>
      </c>
      <c r="T87" s="10">
        <v>83060.17</v>
      </c>
      <c r="U87" s="10">
        <v>405.41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83465.58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32348.87</v>
      </c>
      <c r="AW87" s="10">
        <v>83465.58</v>
      </c>
      <c r="AX87" s="11">
        <v>83</v>
      </c>
      <c r="AY87" s="11">
        <v>300</v>
      </c>
      <c r="AZ87" s="10">
        <v>335000</v>
      </c>
      <c r="BA87" s="10">
        <v>84718.41</v>
      </c>
      <c r="BB87" s="12">
        <v>90</v>
      </c>
      <c r="BC87" s="12">
        <v>83.6954942851265</v>
      </c>
      <c r="BD87" s="12">
        <v>10.39</v>
      </c>
      <c r="BE87" s="12"/>
      <c r="BF87" s="8" t="s">
        <v>104</v>
      </c>
      <c r="BG87" s="5"/>
      <c r="BH87" s="8" t="s">
        <v>149</v>
      </c>
      <c r="BI87" s="8" t="s">
        <v>247</v>
      </c>
      <c r="BJ87" s="8" t="s">
        <v>248</v>
      </c>
      <c r="BK87" s="8" t="s">
        <v>79</v>
      </c>
      <c r="BL87" s="6" t="s">
        <v>80</v>
      </c>
      <c r="BM87" s="12">
        <v>612999.72269087995</v>
      </c>
      <c r="BN87" s="6" t="s">
        <v>81</v>
      </c>
      <c r="BO87" s="12"/>
      <c r="BP87" s="13">
        <v>38456</v>
      </c>
      <c r="BQ87" s="13">
        <v>47604</v>
      </c>
      <c r="BR87" s="12">
        <v>15462.35</v>
      </c>
      <c r="BS87" s="12">
        <v>0</v>
      </c>
      <c r="BT87" s="12">
        <v>29.14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250</v>
      </c>
      <c r="F88" s="18">
        <v>0</v>
      </c>
      <c r="G88" s="18">
        <v>0</v>
      </c>
      <c r="H88" s="19">
        <v>60423.95</v>
      </c>
      <c r="I88" s="19">
        <v>504.24</v>
      </c>
      <c r="J88" s="19">
        <v>0</v>
      </c>
      <c r="K88" s="19">
        <v>60928.19</v>
      </c>
      <c r="L88" s="19">
        <v>508.62</v>
      </c>
      <c r="M88" s="19">
        <v>0</v>
      </c>
      <c r="N88" s="19">
        <v>0</v>
      </c>
      <c r="O88" s="19">
        <v>504.24</v>
      </c>
      <c r="P88" s="19">
        <v>508.62</v>
      </c>
      <c r="Q88" s="19">
        <v>0</v>
      </c>
      <c r="R88" s="19">
        <v>0</v>
      </c>
      <c r="S88" s="19">
        <v>59915.33</v>
      </c>
      <c r="T88" s="19">
        <v>529.05999999999995</v>
      </c>
      <c r="U88" s="19">
        <v>524.67999999999995</v>
      </c>
      <c r="V88" s="19">
        <v>0</v>
      </c>
      <c r="W88" s="19">
        <v>529.05999999999995</v>
      </c>
      <c r="X88" s="19">
        <v>524.67999999999995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55.11</v>
      </c>
      <c r="AI88" s="19">
        <v>68.94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55.11</v>
      </c>
      <c r="AP88" s="19">
        <v>61.57</v>
      </c>
      <c r="AQ88" s="19">
        <v>1.167</v>
      </c>
      <c r="AR88" s="19">
        <v>0</v>
      </c>
      <c r="AS88" s="19">
        <v>0</v>
      </c>
      <c r="AT88" s="19">
        <v>0</v>
      </c>
      <c r="AU88" s="19">
        <f t="shared" si="1"/>
        <v>2308.4970000000003</v>
      </c>
      <c r="AV88" s="19">
        <v>0</v>
      </c>
      <c r="AW88" s="19">
        <v>0</v>
      </c>
      <c r="AX88" s="20">
        <v>82</v>
      </c>
      <c r="AY88" s="20">
        <v>300</v>
      </c>
      <c r="AZ88" s="19">
        <v>440000</v>
      </c>
      <c r="BA88" s="19">
        <v>110104.44</v>
      </c>
      <c r="BB88" s="21">
        <v>90</v>
      </c>
      <c r="BC88" s="21">
        <v>48.975133972798901</v>
      </c>
      <c r="BD88" s="21">
        <v>10.42</v>
      </c>
      <c r="BE88" s="21"/>
      <c r="BF88" s="17" t="s">
        <v>75</v>
      </c>
      <c r="BG88" s="14"/>
      <c r="BH88" s="17" t="s">
        <v>149</v>
      </c>
      <c r="BI88" s="17" t="s">
        <v>247</v>
      </c>
      <c r="BJ88" s="17" t="s">
        <v>248</v>
      </c>
      <c r="BK88" s="17" t="s">
        <v>84</v>
      </c>
      <c r="BL88" s="15" t="s">
        <v>80</v>
      </c>
      <c r="BM88" s="21">
        <v>466187.76169607998</v>
      </c>
      <c r="BN88" s="15" t="s">
        <v>81</v>
      </c>
      <c r="BO88" s="21"/>
      <c r="BP88" s="22">
        <v>38441</v>
      </c>
      <c r="BQ88" s="22">
        <v>47574</v>
      </c>
      <c r="BR88" s="21">
        <v>0</v>
      </c>
      <c r="BS88" s="21">
        <v>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251</v>
      </c>
      <c r="F89" s="9">
        <v>0</v>
      </c>
      <c r="G89" s="9">
        <v>0</v>
      </c>
      <c r="H89" s="10">
        <v>47247.13</v>
      </c>
      <c r="I89" s="10">
        <v>0</v>
      </c>
      <c r="J89" s="10">
        <v>0</v>
      </c>
      <c r="K89" s="10">
        <v>47247.13</v>
      </c>
      <c r="L89" s="10">
        <v>388.23</v>
      </c>
      <c r="M89" s="10">
        <v>0</v>
      </c>
      <c r="N89" s="10">
        <v>0</v>
      </c>
      <c r="O89" s="10">
        <v>0</v>
      </c>
      <c r="P89" s="10">
        <v>388.23</v>
      </c>
      <c r="Q89" s="10">
        <v>0</v>
      </c>
      <c r="R89" s="10">
        <v>0</v>
      </c>
      <c r="S89" s="10">
        <v>46858.9</v>
      </c>
      <c r="T89" s="10">
        <v>0</v>
      </c>
      <c r="U89" s="10">
        <v>402.78</v>
      </c>
      <c r="V89" s="10">
        <v>0</v>
      </c>
      <c r="W89" s="10">
        <v>0</v>
      </c>
      <c r="X89" s="10">
        <v>402.78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42.22</v>
      </c>
      <c r="AI89" s="10">
        <v>53.54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886.77</v>
      </c>
      <c r="AV89" s="10">
        <v>0</v>
      </c>
      <c r="AW89" s="10">
        <v>0</v>
      </c>
      <c r="AX89" s="11">
        <v>84</v>
      </c>
      <c r="AY89" s="11">
        <v>300</v>
      </c>
      <c r="AZ89" s="10">
        <v>345000</v>
      </c>
      <c r="BA89" s="10">
        <v>85517.83</v>
      </c>
      <c r="BB89" s="12">
        <v>90</v>
      </c>
      <c r="BC89" s="12">
        <v>49.314873868993203</v>
      </c>
      <c r="BD89" s="12">
        <v>10.23</v>
      </c>
      <c r="BE89" s="12"/>
      <c r="BF89" s="8" t="s">
        <v>75</v>
      </c>
      <c r="BG89" s="5"/>
      <c r="BH89" s="8" t="s">
        <v>149</v>
      </c>
      <c r="BI89" s="8" t="s">
        <v>247</v>
      </c>
      <c r="BJ89" s="8" t="s">
        <v>248</v>
      </c>
      <c r="BK89" s="8" t="s">
        <v>84</v>
      </c>
      <c r="BL89" s="6" t="s">
        <v>80</v>
      </c>
      <c r="BM89" s="12">
        <v>364598.60450640001</v>
      </c>
      <c r="BN89" s="6" t="s">
        <v>81</v>
      </c>
      <c r="BO89" s="12"/>
      <c r="BP89" s="13">
        <v>38475</v>
      </c>
      <c r="BQ89" s="13">
        <v>47635</v>
      </c>
      <c r="BR89" s="12">
        <v>0</v>
      </c>
      <c r="BS89" s="12">
        <v>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45078</v>
      </c>
      <c r="E90" s="17" t="s">
        <v>252</v>
      </c>
      <c r="F90" s="18">
        <v>67</v>
      </c>
      <c r="G90" s="18">
        <v>66</v>
      </c>
      <c r="H90" s="19">
        <v>73253.63</v>
      </c>
      <c r="I90" s="19">
        <v>30546.18</v>
      </c>
      <c r="J90" s="19">
        <v>0</v>
      </c>
      <c r="K90" s="19">
        <v>103799.81</v>
      </c>
      <c r="L90" s="19">
        <v>600.33000000000004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103799.81</v>
      </c>
      <c r="T90" s="19">
        <v>51516.77</v>
      </c>
      <c r="U90" s="19">
        <v>624.49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52141.26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31146.51</v>
      </c>
      <c r="AW90" s="19">
        <v>52141.26</v>
      </c>
      <c r="AX90" s="20">
        <v>84</v>
      </c>
      <c r="AY90" s="20">
        <v>300</v>
      </c>
      <c r="AZ90" s="19">
        <v>525000</v>
      </c>
      <c r="BA90" s="19">
        <v>132418.15</v>
      </c>
      <c r="BB90" s="21">
        <v>90</v>
      </c>
      <c r="BC90" s="21">
        <v>70.549112036378702</v>
      </c>
      <c r="BD90" s="21">
        <v>10.23</v>
      </c>
      <c r="BE90" s="21"/>
      <c r="BF90" s="17" t="s">
        <v>104</v>
      </c>
      <c r="BG90" s="14"/>
      <c r="BH90" s="17" t="s">
        <v>149</v>
      </c>
      <c r="BI90" s="17" t="s">
        <v>247</v>
      </c>
      <c r="BJ90" s="17" t="s">
        <v>253</v>
      </c>
      <c r="BK90" s="17" t="s">
        <v>79</v>
      </c>
      <c r="BL90" s="15" t="s">
        <v>80</v>
      </c>
      <c r="BM90" s="21">
        <v>807643.07045255997</v>
      </c>
      <c r="BN90" s="15" t="s">
        <v>81</v>
      </c>
      <c r="BO90" s="21"/>
      <c r="BP90" s="22">
        <v>38478</v>
      </c>
      <c r="BQ90" s="22">
        <v>47635</v>
      </c>
      <c r="BR90" s="21">
        <v>12850.22</v>
      </c>
      <c r="BS90" s="21">
        <v>0</v>
      </c>
      <c r="BT90" s="21">
        <v>29.08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45078</v>
      </c>
      <c r="E91" s="8" t="s">
        <v>254</v>
      </c>
      <c r="F91" s="9">
        <v>172</v>
      </c>
      <c r="G91" s="9">
        <v>171</v>
      </c>
      <c r="H91" s="10">
        <v>71159</v>
      </c>
      <c r="I91" s="10">
        <v>52524.42</v>
      </c>
      <c r="J91" s="10">
        <v>0</v>
      </c>
      <c r="K91" s="10">
        <v>123683.42</v>
      </c>
      <c r="L91" s="10">
        <v>583.20000000000005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123683.42</v>
      </c>
      <c r="T91" s="10">
        <v>152126.25</v>
      </c>
      <c r="U91" s="10">
        <v>606.63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152732.88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53107.62</v>
      </c>
      <c r="AW91" s="10">
        <v>152732.88</v>
      </c>
      <c r="AX91" s="11">
        <v>84</v>
      </c>
      <c r="AY91" s="11">
        <v>300</v>
      </c>
      <c r="AZ91" s="10">
        <v>544000</v>
      </c>
      <c r="BA91" s="10">
        <v>128634.78</v>
      </c>
      <c r="BB91" s="12">
        <v>90</v>
      </c>
      <c r="BC91" s="12">
        <v>86.535754949011505</v>
      </c>
      <c r="BD91" s="12">
        <v>10.23</v>
      </c>
      <c r="BE91" s="12"/>
      <c r="BF91" s="8" t="s">
        <v>75</v>
      </c>
      <c r="BG91" s="5"/>
      <c r="BH91" s="8" t="s">
        <v>149</v>
      </c>
      <c r="BI91" s="8" t="s">
        <v>247</v>
      </c>
      <c r="BJ91" s="8" t="s">
        <v>253</v>
      </c>
      <c r="BK91" s="8" t="s">
        <v>79</v>
      </c>
      <c r="BL91" s="6" t="s">
        <v>80</v>
      </c>
      <c r="BM91" s="12">
        <v>962352.98593392002</v>
      </c>
      <c r="BN91" s="6" t="s">
        <v>81</v>
      </c>
      <c r="BO91" s="12"/>
      <c r="BP91" s="13">
        <v>38478</v>
      </c>
      <c r="BQ91" s="13">
        <v>47635</v>
      </c>
      <c r="BR91" s="12">
        <v>23882.66</v>
      </c>
      <c r="BS91" s="12">
        <v>0</v>
      </c>
      <c r="BT91" s="12">
        <v>29.07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255</v>
      </c>
      <c r="F92" s="18">
        <v>79</v>
      </c>
      <c r="G92" s="18">
        <v>78</v>
      </c>
      <c r="H92" s="19">
        <v>49434.14</v>
      </c>
      <c r="I92" s="19">
        <v>23357.57</v>
      </c>
      <c r="J92" s="19">
        <v>0</v>
      </c>
      <c r="K92" s="19">
        <v>72791.710000000006</v>
      </c>
      <c r="L92" s="19">
        <v>409.45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72791.710000000006</v>
      </c>
      <c r="T92" s="19">
        <v>42344.2</v>
      </c>
      <c r="U92" s="19">
        <v>428.02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42772.22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23767.02</v>
      </c>
      <c r="AW92" s="19">
        <v>42772.22</v>
      </c>
      <c r="AX92" s="20">
        <v>83</v>
      </c>
      <c r="AY92" s="20">
        <v>300</v>
      </c>
      <c r="AZ92" s="19">
        <v>360000</v>
      </c>
      <c r="BA92" s="19">
        <v>89441.279999999999</v>
      </c>
      <c r="BB92" s="21">
        <v>90</v>
      </c>
      <c r="BC92" s="21">
        <v>73.246423798943894</v>
      </c>
      <c r="BD92" s="21">
        <v>10.39</v>
      </c>
      <c r="BE92" s="21"/>
      <c r="BF92" s="17" t="s">
        <v>75</v>
      </c>
      <c r="BG92" s="14"/>
      <c r="BH92" s="17" t="s">
        <v>149</v>
      </c>
      <c r="BI92" s="17" t="s">
        <v>247</v>
      </c>
      <c r="BJ92" s="17" t="s">
        <v>248</v>
      </c>
      <c r="BK92" s="17" t="s">
        <v>79</v>
      </c>
      <c r="BL92" s="15" t="s">
        <v>80</v>
      </c>
      <c r="BM92" s="21">
        <v>566375.99016696005</v>
      </c>
      <c r="BN92" s="15" t="s">
        <v>81</v>
      </c>
      <c r="BO92" s="21"/>
      <c r="BP92" s="22">
        <v>38456</v>
      </c>
      <c r="BQ92" s="22">
        <v>47604</v>
      </c>
      <c r="BR92" s="21">
        <v>11175.19</v>
      </c>
      <c r="BS92" s="21">
        <v>0</v>
      </c>
      <c r="BT92" s="21">
        <v>29.12</v>
      </c>
    </row>
    <row r="93" spans="1:72" s="1" customFormat="1" ht="18.2" customHeight="1" x14ac:dyDescent="0.15">
      <c r="A93" s="5">
        <v>91</v>
      </c>
      <c r="B93" s="6" t="s">
        <v>110</v>
      </c>
      <c r="C93" s="6" t="s">
        <v>73</v>
      </c>
      <c r="D93" s="7">
        <v>45078</v>
      </c>
      <c r="E93" s="8" t="s">
        <v>256</v>
      </c>
      <c r="F93" s="9">
        <v>45</v>
      </c>
      <c r="G93" s="9">
        <v>44</v>
      </c>
      <c r="H93" s="10">
        <v>39095.72</v>
      </c>
      <c r="I93" s="10">
        <v>14147.1</v>
      </c>
      <c r="J93" s="10">
        <v>0</v>
      </c>
      <c r="K93" s="10">
        <v>53242.82</v>
      </c>
      <c r="L93" s="10">
        <v>373.45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53242.82</v>
      </c>
      <c r="T93" s="10">
        <v>15974.53</v>
      </c>
      <c r="U93" s="10">
        <v>302.33999999999997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16276.87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14520.55</v>
      </c>
      <c r="AW93" s="10">
        <v>16276.87</v>
      </c>
      <c r="AX93" s="11">
        <v>77</v>
      </c>
      <c r="AY93" s="11">
        <v>300</v>
      </c>
      <c r="AZ93" s="10">
        <v>321500</v>
      </c>
      <c r="BA93" s="10">
        <v>78721.73</v>
      </c>
      <c r="BB93" s="12">
        <v>85.19</v>
      </c>
      <c r="BC93" s="12">
        <v>57.617583300062101</v>
      </c>
      <c r="BD93" s="12">
        <v>9.2799999999999994</v>
      </c>
      <c r="BE93" s="12"/>
      <c r="BF93" s="8" t="s">
        <v>75</v>
      </c>
      <c r="BG93" s="5"/>
      <c r="BH93" s="8" t="s">
        <v>190</v>
      </c>
      <c r="BI93" s="8" t="s">
        <v>194</v>
      </c>
      <c r="BJ93" s="8" t="s">
        <v>257</v>
      </c>
      <c r="BK93" s="8" t="s">
        <v>79</v>
      </c>
      <c r="BL93" s="6" t="s">
        <v>80</v>
      </c>
      <c r="BM93" s="12">
        <v>414270.45602832001</v>
      </c>
      <c r="BN93" s="6" t="s">
        <v>81</v>
      </c>
      <c r="BO93" s="12"/>
      <c r="BP93" s="13">
        <v>38281</v>
      </c>
      <c r="BQ93" s="13">
        <v>47392</v>
      </c>
      <c r="BR93" s="12">
        <v>8404.42</v>
      </c>
      <c r="BS93" s="12">
        <v>45.83</v>
      </c>
      <c r="BT93" s="12">
        <v>43.92</v>
      </c>
    </row>
    <row r="94" spans="1:72" s="1" customFormat="1" ht="18.2" customHeight="1" x14ac:dyDescent="0.15">
      <c r="A94" s="14">
        <v>92</v>
      </c>
      <c r="B94" s="15" t="s">
        <v>110</v>
      </c>
      <c r="C94" s="15" t="s">
        <v>73</v>
      </c>
      <c r="D94" s="16">
        <v>45078</v>
      </c>
      <c r="E94" s="17" t="s">
        <v>258</v>
      </c>
      <c r="F94" s="18">
        <v>0</v>
      </c>
      <c r="G94" s="18">
        <v>0</v>
      </c>
      <c r="H94" s="19">
        <v>18024.46</v>
      </c>
      <c r="I94" s="19">
        <v>0</v>
      </c>
      <c r="J94" s="19">
        <v>0</v>
      </c>
      <c r="K94" s="19">
        <v>18024.46</v>
      </c>
      <c r="L94" s="19">
        <v>232.35</v>
      </c>
      <c r="M94" s="19">
        <v>0</v>
      </c>
      <c r="N94" s="19">
        <v>0</v>
      </c>
      <c r="O94" s="19">
        <v>0</v>
      </c>
      <c r="P94" s="19">
        <v>232.35</v>
      </c>
      <c r="Q94" s="19">
        <v>3.33</v>
      </c>
      <c r="R94" s="19">
        <v>0</v>
      </c>
      <c r="S94" s="19">
        <v>17788.78</v>
      </c>
      <c r="T94" s="19">
        <v>0</v>
      </c>
      <c r="U94" s="19">
        <v>126.9</v>
      </c>
      <c r="V94" s="19">
        <v>0</v>
      </c>
      <c r="W94" s="19">
        <v>0</v>
      </c>
      <c r="X94" s="19">
        <v>126.9</v>
      </c>
      <c r="Y94" s="19">
        <v>0</v>
      </c>
      <c r="Z94" s="19">
        <v>0</v>
      </c>
      <c r="AA94" s="19">
        <v>0</v>
      </c>
      <c r="AB94" s="19">
        <v>54.55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22.56</v>
      </c>
      <c r="AI94" s="19">
        <v>37.36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3.3916930000000001</v>
      </c>
      <c r="AT94" s="19">
        <v>0</v>
      </c>
      <c r="AU94" s="19">
        <f t="shared" si="1"/>
        <v>473.65830700000004</v>
      </c>
      <c r="AV94" s="19">
        <v>0</v>
      </c>
      <c r="AW94" s="19">
        <v>0</v>
      </c>
      <c r="AX94" s="20">
        <v>77</v>
      </c>
      <c r="AY94" s="20">
        <v>300</v>
      </c>
      <c r="AZ94" s="19">
        <v>254999.99</v>
      </c>
      <c r="BA94" s="19">
        <v>44802.080000000002</v>
      </c>
      <c r="BB94" s="21">
        <v>60.78</v>
      </c>
      <c r="BC94" s="21">
        <v>24.1328538407145</v>
      </c>
      <c r="BD94" s="21">
        <v>8.4499999999999993</v>
      </c>
      <c r="BE94" s="21"/>
      <c r="BF94" s="17" t="s">
        <v>75</v>
      </c>
      <c r="BG94" s="14"/>
      <c r="BH94" s="17" t="s">
        <v>114</v>
      </c>
      <c r="BI94" s="17" t="s">
        <v>115</v>
      </c>
      <c r="BJ94" s="17" t="s">
        <v>259</v>
      </c>
      <c r="BK94" s="17" t="s">
        <v>84</v>
      </c>
      <c r="BL94" s="15" t="s">
        <v>80</v>
      </c>
      <c r="BM94" s="21">
        <v>138410.51249328</v>
      </c>
      <c r="BN94" s="15" t="s">
        <v>81</v>
      </c>
      <c r="BO94" s="21"/>
      <c r="BP94" s="22">
        <v>38261</v>
      </c>
      <c r="BQ94" s="22">
        <v>47392</v>
      </c>
      <c r="BR94" s="21">
        <v>0</v>
      </c>
      <c r="BS94" s="21">
        <v>54.55</v>
      </c>
      <c r="BT94" s="21">
        <v>0</v>
      </c>
    </row>
    <row r="95" spans="1:72" s="1" customFormat="1" ht="18.2" customHeight="1" x14ac:dyDescent="0.15">
      <c r="A95" s="5">
        <v>93</v>
      </c>
      <c r="B95" s="6" t="s">
        <v>110</v>
      </c>
      <c r="C95" s="6" t="s">
        <v>73</v>
      </c>
      <c r="D95" s="7">
        <v>45078</v>
      </c>
      <c r="E95" s="8" t="s">
        <v>260</v>
      </c>
      <c r="F95" s="9">
        <v>1</v>
      </c>
      <c r="G95" s="9">
        <v>0</v>
      </c>
      <c r="H95" s="10">
        <v>40318.01</v>
      </c>
      <c r="I95" s="10">
        <v>379.71</v>
      </c>
      <c r="J95" s="10">
        <v>0</v>
      </c>
      <c r="K95" s="10">
        <v>40697.72</v>
      </c>
      <c r="L95" s="10">
        <v>382.7</v>
      </c>
      <c r="M95" s="10">
        <v>0</v>
      </c>
      <c r="N95" s="10">
        <v>0</v>
      </c>
      <c r="O95" s="10">
        <v>369.74</v>
      </c>
      <c r="P95" s="10">
        <v>0</v>
      </c>
      <c r="Q95" s="10">
        <v>0</v>
      </c>
      <c r="R95" s="10">
        <v>0</v>
      </c>
      <c r="S95" s="10">
        <v>40327.980000000003</v>
      </c>
      <c r="T95" s="10">
        <v>320.83</v>
      </c>
      <c r="U95" s="10">
        <v>317.83999999999997</v>
      </c>
      <c r="V95" s="10">
        <v>0</v>
      </c>
      <c r="W95" s="10">
        <v>320.83</v>
      </c>
      <c r="X95" s="10">
        <v>0</v>
      </c>
      <c r="Y95" s="10">
        <v>0</v>
      </c>
      <c r="Z95" s="10">
        <v>0</v>
      </c>
      <c r="AA95" s="10">
        <v>317.83999999999997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42.39</v>
      </c>
      <c r="AK95" s="10">
        <v>0</v>
      </c>
      <c r="AL95" s="10">
        <v>0</v>
      </c>
      <c r="AM95" s="10">
        <v>14.34</v>
      </c>
      <c r="AN95" s="10">
        <v>0</v>
      </c>
      <c r="AO95" s="10">
        <v>40.5</v>
      </c>
      <c r="AP95" s="10">
        <v>67.239999999999995</v>
      </c>
      <c r="AQ95" s="10">
        <v>4.0000000000000001E-3</v>
      </c>
      <c r="AR95" s="10">
        <v>0</v>
      </c>
      <c r="AS95" s="10">
        <v>0</v>
      </c>
      <c r="AT95" s="10">
        <v>0</v>
      </c>
      <c r="AU95" s="10">
        <f t="shared" si="1"/>
        <v>855.04399999999998</v>
      </c>
      <c r="AV95" s="10">
        <v>392.67</v>
      </c>
      <c r="AW95" s="10">
        <v>317.83999999999997</v>
      </c>
      <c r="AX95" s="11">
        <v>77</v>
      </c>
      <c r="AY95" s="11">
        <v>300</v>
      </c>
      <c r="AZ95" s="10">
        <v>310000</v>
      </c>
      <c r="BA95" s="10">
        <v>80436.7</v>
      </c>
      <c r="BB95" s="12">
        <v>90</v>
      </c>
      <c r="BC95" s="12">
        <v>45.122664157032801</v>
      </c>
      <c r="BD95" s="12">
        <v>9.4600000000000009</v>
      </c>
      <c r="BE95" s="12"/>
      <c r="BF95" s="8" t="s">
        <v>104</v>
      </c>
      <c r="BG95" s="5"/>
      <c r="BH95" s="8" t="s">
        <v>261</v>
      </c>
      <c r="BI95" s="8" t="s">
        <v>262</v>
      </c>
      <c r="BJ95" s="8" t="s">
        <v>263</v>
      </c>
      <c r="BK95" s="8" t="s">
        <v>136</v>
      </c>
      <c r="BL95" s="6" t="s">
        <v>80</v>
      </c>
      <c r="BM95" s="12">
        <v>313782.97891248</v>
      </c>
      <c r="BN95" s="6" t="s">
        <v>81</v>
      </c>
      <c r="BO95" s="12"/>
      <c r="BP95" s="13">
        <v>38268</v>
      </c>
      <c r="BQ95" s="13">
        <v>47392</v>
      </c>
      <c r="BR95" s="12">
        <v>194.14</v>
      </c>
      <c r="BS95" s="12">
        <v>42.39</v>
      </c>
      <c r="BT95" s="12">
        <v>44.01</v>
      </c>
    </row>
    <row r="96" spans="1:72" s="1" customFormat="1" ht="18.2" customHeight="1" x14ac:dyDescent="0.15">
      <c r="A96" s="14">
        <v>94</v>
      </c>
      <c r="B96" s="15" t="s">
        <v>110</v>
      </c>
      <c r="C96" s="15" t="s">
        <v>73</v>
      </c>
      <c r="D96" s="16">
        <v>45078</v>
      </c>
      <c r="E96" s="17" t="s">
        <v>264</v>
      </c>
      <c r="F96" s="18">
        <v>44</v>
      </c>
      <c r="G96" s="18">
        <v>43</v>
      </c>
      <c r="H96" s="19">
        <v>17372.78</v>
      </c>
      <c r="I96" s="19">
        <v>8407.4599999999991</v>
      </c>
      <c r="J96" s="19">
        <v>0</v>
      </c>
      <c r="K96" s="19">
        <v>25780.240000000002</v>
      </c>
      <c r="L96" s="19">
        <v>226.87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25780.240000000002</v>
      </c>
      <c r="T96" s="19">
        <v>7601.06</v>
      </c>
      <c r="U96" s="19">
        <v>136.96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7738.02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8634.33</v>
      </c>
      <c r="AW96" s="19">
        <v>7738.02</v>
      </c>
      <c r="AX96" s="20">
        <v>77</v>
      </c>
      <c r="AY96" s="20">
        <v>300</v>
      </c>
      <c r="AZ96" s="19">
        <v>161000.01</v>
      </c>
      <c r="BA96" s="19">
        <v>41775.19</v>
      </c>
      <c r="BB96" s="21">
        <v>90</v>
      </c>
      <c r="BC96" s="21">
        <v>55.540659420100802</v>
      </c>
      <c r="BD96" s="21">
        <v>9.4600000000000009</v>
      </c>
      <c r="BE96" s="21"/>
      <c r="BF96" s="17" t="s">
        <v>75</v>
      </c>
      <c r="BG96" s="14"/>
      <c r="BH96" s="17" t="s">
        <v>183</v>
      </c>
      <c r="BI96" s="17" t="s">
        <v>265</v>
      </c>
      <c r="BJ96" s="17" t="s">
        <v>266</v>
      </c>
      <c r="BK96" s="17" t="s">
        <v>79</v>
      </c>
      <c r="BL96" s="15" t="s">
        <v>80</v>
      </c>
      <c r="BM96" s="21">
        <v>200590.27266623999</v>
      </c>
      <c r="BN96" s="15" t="s">
        <v>81</v>
      </c>
      <c r="BO96" s="21"/>
      <c r="BP96" s="22">
        <v>38268</v>
      </c>
      <c r="BQ96" s="22">
        <v>47392</v>
      </c>
      <c r="BR96" s="21">
        <v>5120.8900000000003</v>
      </c>
      <c r="BS96" s="21">
        <v>22.02</v>
      </c>
      <c r="BT96" s="21">
        <v>44.01</v>
      </c>
    </row>
    <row r="97" spans="1:72" s="1" customFormat="1" ht="18.2" customHeight="1" x14ac:dyDescent="0.15">
      <c r="A97" s="5">
        <v>95</v>
      </c>
      <c r="B97" s="6" t="s">
        <v>110</v>
      </c>
      <c r="C97" s="6" t="s">
        <v>73</v>
      </c>
      <c r="D97" s="7">
        <v>45078</v>
      </c>
      <c r="E97" s="8" t="s">
        <v>267</v>
      </c>
      <c r="F97" s="9">
        <v>0</v>
      </c>
      <c r="G97" s="9">
        <v>0</v>
      </c>
      <c r="H97" s="10">
        <v>29894.94</v>
      </c>
      <c r="I97" s="10">
        <v>208.28</v>
      </c>
      <c r="J97" s="10">
        <v>0</v>
      </c>
      <c r="K97" s="10">
        <v>30103.22</v>
      </c>
      <c r="L97" s="10">
        <v>303.72000000000003</v>
      </c>
      <c r="M97" s="10">
        <v>0</v>
      </c>
      <c r="N97" s="10">
        <v>0</v>
      </c>
      <c r="O97" s="10">
        <v>208.28</v>
      </c>
      <c r="P97" s="10">
        <v>303.72000000000003</v>
      </c>
      <c r="Q97" s="10">
        <v>0</v>
      </c>
      <c r="R97" s="10">
        <v>0</v>
      </c>
      <c r="S97" s="10">
        <v>29591.22</v>
      </c>
      <c r="T97" s="10">
        <v>0</v>
      </c>
      <c r="U97" s="10">
        <v>235.67</v>
      </c>
      <c r="V97" s="10">
        <v>0</v>
      </c>
      <c r="W97" s="10">
        <v>0</v>
      </c>
      <c r="X97" s="10">
        <v>235.67</v>
      </c>
      <c r="Y97" s="10">
        <v>0</v>
      </c>
      <c r="Z97" s="10">
        <v>0</v>
      </c>
      <c r="AA97" s="10">
        <v>0</v>
      </c>
      <c r="AB97" s="10">
        <v>32.64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31.18</v>
      </c>
      <c r="AI97" s="10">
        <v>51.82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851.56200000000001</v>
      </c>
      <c r="AR97" s="10">
        <v>0</v>
      </c>
      <c r="AS97" s="10">
        <v>0</v>
      </c>
      <c r="AT97" s="10">
        <v>0</v>
      </c>
      <c r="AU97" s="10">
        <f t="shared" si="1"/>
        <v>1714.8720000000001</v>
      </c>
      <c r="AV97" s="10">
        <v>0</v>
      </c>
      <c r="AW97" s="10">
        <v>0</v>
      </c>
      <c r="AX97" s="11">
        <v>77</v>
      </c>
      <c r="AY97" s="11">
        <v>300</v>
      </c>
      <c r="AZ97" s="10">
        <v>238900</v>
      </c>
      <c r="BA97" s="10">
        <v>61933.5</v>
      </c>
      <c r="BB97" s="12">
        <v>90</v>
      </c>
      <c r="BC97" s="12">
        <v>43.001118942091097</v>
      </c>
      <c r="BD97" s="12">
        <v>9.4600000000000009</v>
      </c>
      <c r="BE97" s="12"/>
      <c r="BF97" s="8" t="s">
        <v>75</v>
      </c>
      <c r="BG97" s="5"/>
      <c r="BH97" s="8" t="s">
        <v>100</v>
      </c>
      <c r="BI97" s="8" t="s">
        <v>101</v>
      </c>
      <c r="BJ97" s="8" t="s">
        <v>268</v>
      </c>
      <c r="BK97" s="8" t="s">
        <v>84</v>
      </c>
      <c r="BL97" s="6" t="s">
        <v>80</v>
      </c>
      <c r="BM97" s="12">
        <v>230242.65438672001</v>
      </c>
      <c r="BN97" s="6" t="s">
        <v>81</v>
      </c>
      <c r="BO97" s="12"/>
      <c r="BP97" s="13">
        <v>38274</v>
      </c>
      <c r="BQ97" s="13">
        <v>47392</v>
      </c>
      <c r="BR97" s="12">
        <v>0</v>
      </c>
      <c r="BS97" s="12">
        <v>32.64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110</v>
      </c>
      <c r="C98" s="15" t="s">
        <v>73</v>
      </c>
      <c r="D98" s="16">
        <v>45078</v>
      </c>
      <c r="E98" s="17" t="s">
        <v>269</v>
      </c>
      <c r="F98" s="18">
        <v>131</v>
      </c>
      <c r="G98" s="18">
        <v>130</v>
      </c>
      <c r="H98" s="19">
        <v>139625.38</v>
      </c>
      <c r="I98" s="19">
        <v>109577.33</v>
      </c>
      <c r="J98" s="19">
        <v>0</v>
      </c>
      <c r="K98" s="19">
        <v>249202.71</v>
      </c>
      <c r="L98" s="19">
        <v>1333.48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249202.71</v>
      </c>
      <c r="T98" s="19">
        <v>206558.42</v>
      </c>
      <c r="U98" s="19">
        <v>1079.77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207638.19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110910.81</v>
      </c>
      <c r="AW98" s="19">
        <v>207638.19</v>
      </c>
      <c r="AX98" s="20">
        <v>77</v>
      </c>
      <c r="AY98" s="20">
        <v>300</v>
      </c>
      <c r="AZ98" s="19">
        <v>1149679.96</v>
      </c>
      <c r="BA98" s="19">
        <v>281116.36</v>
      </c>
      <c r="BB98" s="21">
        <v>85</v>
      </c>
      <c r="BC98" s="21">
        <v>75.350400631254601</v>
      </c>
      <c r="BD98" s="21">
        <v>9.2799999999999994</v>
      </c>
      <c r="BE98" s="21"/>
      <c r="BF98" s="17" t="s">
        <v>75</v>
      </c>
      <c r="BG98" s="14"/>
      <c r="BH98" s="17" t="s">
        <v>270</v>
      </c>
      <c r="BI98" s="17" t="s">
        <v>271</v>
      </c>
      <c r="BJ98" s="17" t="s">
        <v>272</v>
      </c>
      <c r="BK98" s="17" t="s">
        <v>79</v>
      </c>
      <c r="BL98" s="15" t="s">
        <v>80</v>
      </c>
      <c r="BM98" s="21">
        <v>1938990.4651029599</v>
      </c>
      <c r="BN98" s="15" t="s">
        <v>81</v>
      </c>
      <c r="BO98" s="21"/>
      <c r="BP98" s="22">
        <v>38282</v>
      </c>
      <c r="BQ98" s="22">
        <v>47392</v>
      </c>
      <c r="BR98" s="21">
        <v>61750.879999999997</v>
      </c>
      <c r="BS98" s="21">
        <v>183.2</v>
      </c>
      <c r="BT98" s="21">
        <v>43.9</v>
      </c>
    </row>
    <row r="99" spans="1:72" s="1" customFormat="1" ht="18.2" customHeight="1" x14ac:dyDescent="0.15">
      <c r="A99" s="5">
        <v>97</v>
      </c>
      <c r="B99" s="6" t="s">
        <v>110</v>
      </c>
      <c r="C99" s="6" t="s">
        <v>73</v>
      </c>
      <c r="D99" s="7">
        <v>45078</v>
      </c>
      <c r="E99" s="8" t="s">
        <v>273</v>
      </c>
      <c r="F99" s="9">
        <v>0</v>
      </c>
      <c r="G99" s="9">
        <v>0</v>
      </c>
      <c r="H99" s="10">
        <v>33381.56</v>
      </c>
      <c r="I99" s="10">
        <v>0</v>
      </c>
      <c r="J99" s="10">
        <v>0</v>
      </c>
      <c r="K99" s="10">
        <v>33381.56</v>
      </c>
      <c r="L99" s="10">
        <v>322.72000000000003</v>
      </c>
      <c r="M99" s="10">
        <v>0</v>
      </c>
      <c r="N99" s="10">
        <v>0</v>
      </c>
      <c r="O99" s="10">
        <v>0</v>
      </c>
      <c r="P99" s="10">
        <v>322.72000000000003</v>
      </c>
      <c r="Q99" s="10">
        <v>3.21</v>
      </c>
      <c r="R99" s="10">
        <v>0</v>
      </c>
      <c r="S99" s="10">
        <v>33055.629999999997</v>
      </c>
      <c r="T99" s="10">
        <v>0</v>
      </c>
      <c r="U99" s="10">
        <v>263.13</v>
      </c>
      <c r="V99" s="10">
        <v>0</v>
      </c>
      <c r="W99" s="10">
        <v>0</v>
      </c>
      <c r="X99" s="10">
        <v>263.13</v>
      </c>
      <c r="Y99" s="10">
        <v>0</v>
      </c>
      <c r="Z99" s="10">
        <v>0</v>
      </c>
      <c r="AA99" s="10">
        <v>0</v>
      </c>
      <c r="AB99" s="10">
        <v>35.44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33.869999999999997</v>
      </c>
      <c r="AI99" s="10">
        <v>56.34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4.0000000000000001E-3</v>
      </c>
      <c r="AR99" s="10">
        <v>0</v>
      </c>
      <c r="AS99" s="10">
        <v>0</v>
      </c>
      <c r="AT99" s="10">
        <v>0</v>
      </c>
      <c r="AU99" s="10">
        <f t="shared" si="1"/>
        <v>714.71399999999994</v>
      </c>
      <c r="AV99" s="10">
        <v>0</v>
      </c>
      <c r="AW99" s="10">
        <v>0</v>
      </c>
      <c r="AX99" s="11">
        <v>77</v>
      </c>
      <c r="AY99" s="11">
        <v>300</v>
      </c>
      <c r="AZ99" s="10">
        <v>267000</v>
      </c>
      <c r="BA99" s="10">
        <v>67267.679999999993</v>
      </c>
      <c r="BB99" s="12">
        <v>90</v>
      </c>
      <c r="BC99" s="12">
        <v>44.226390742181103</v>
      </c>
      <c r="BD99" s="12">
        <v>9.4600000000000009</v>
      </c>
      <c r="BE99" s="12"/>
      <c r="BF99" s="8" t="s">
        <v>75</v>
      </c>
      <c r="BG99" s="5"/>
      <c r="BH99" s="8" t="s">
        <v>270</v>
      </c>
      <c r="BI99" s="8" t="s">
        <v>274</v>
      </c>
      <c r="BJ99" s="8" t="s">
        <v>275</v>
      </c>
      <c r="BK99" s="8" t="s">
        <v>84</v>
      </c>
      <c r="BL99" s="6" t="s">
        <v>80</v>
      </c>
      <c r="BM99" s="12">
        <v>257198.45256887999</v>
      </c>
      <c r="BN99" s="6" t="s">
        <v>81</v>
      </c>
      <c r="BO99" s="12"/>
      <c r="BP99" s="13">
        <v>38286</v>
      </c>
      <c r="BQ99" s="13">
        <v>47392</v>
      </c>
      <c r="BR99" s="12">
        <v>0</v>
      </c>
      <c r="BS99" s="12">
        <v>35.44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110</v>
      </c>
      <c r="C100" s="15" t="s">
        <v>73</v>
      </c>
      <c r="D100" s="16">
        <v>45078</v>
      </c>
      <c r="E100" s="17" t="s">
        <v>276</v>
      </c>
      <c r="F100" s="18">
        <v>0</v>
      </c>
      <c r="G100" s="18">
        <v>0</v>
      </c>
      <c r="H100" s="19">
        <v>47151.79</v>
      </c>
      <c r="I100" s="19">
        <v>0</v>
      </c>
      <c r="J100" s="19">
        <v>0</v>
      </c>
      <c r="K100" s="19">
        <v>47151.79</v>
      </c>
      <c r="L100" s="19">
        <v>451.39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47151.79</v>
      </c>
      <c r="T100" s="19">
        <v>0</v>
      </c>
      <c r="U100" s="19">
        <v>342.64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342.64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0.01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1.0281999999999999E-2</v>
      </c>
      <c r="AT100" s="19">
        <v>0</v>
      </c>
      <c r="AU100" s="19">
        <f t="shared" si="1"/>
        <v>-2.8199999999999927E-4</v>
      </c>
      <c r="AV100" s="19">
        <v>451.39</v>
      </c>
      <c r="AW100" s="19">
        <v>342.64</v>
      </c>
      <c r="AX100" s="20">
        <v>78</v>
      </c>
      <c r="AY100" s="20">
        <v>300</v>
      </c>
      <c r="AZ100" s="19">
        <v>505000</v>
      </c>
      <c r="BA100" s="19">
        <v>96820.77</v>
      </c>
      <c r="BB100" s="21">
        <v>69.11</v>
      </c>
      <c r="BC100" s="21">
        <v>33.656623541622302</v>
      </c>
      <c r="BD100" s="21">
        <v>8.7200000000000006</v>
      </c>
      <c r="BE100" s="21"/>
      <c r="BF100" s="17" t="s">
        <v>104</v>
      </c>
      <c r="BG100" s="14"/>
      <c r="BH100" s="17" t="s">
        <v>96</v>
      </c>
      <c r="BI100" s="17" t="s">
        <v>277</v>
      </c>
      <c r="BJ100" s="17" t="s">
        <v>278</v>
      </c>
      <c r="BK100" s="17" t="s">
        <v>84</v>
      </c>
      <c r="BL100" s="15" t="s">
        <v>80</v>
      </c>
      <c r="BM100" s="21">
        <v>366877.51598904002</v>
      </c>
      <c r="BN100" s="15" t="s">
        <v>81</v>
      </c>
      <c r="BO100" s="21"/>
      <c r="BP100" s="22">
        <v>38292</v>
      </c>
      <c r="BQ100" s="22">
        <v>47423</v>
      </c>
      <c r="BR100" s="21">
        <v>229.77</v>
      </c>
      <c r="BS100" s="21">
        <v>100.23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110</v>
      </c>
      <c r="C101" s="6" t="s">
        <v>73</v>
      </c>
      <c r="D101" s="7">
        <v>45078</v>
      </c>
      <c r="E101" s="8" t="s">
        <v>279</v>
      </c>
      <c r="F101" s="9">
        <v>189</v>
      </c>
      <c r="G101" s="9">
        <v>188</v>
      </c>
      <c r="H101" s="10">
        <v>38855.57</v>
      </c>
      <c r="I101" s="10">
        <v>36176.33</v>
      </c>
      <c r="J101" s="10">
        <v>0</v>
      </c>
      <c r="K101" s="10">
        <v>75031.899999999994</v>
      </c>
      <c r="L101" s="10">
        <v>368.8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75031.899999999994</v>
      </c>
      <c r="T101" s="10">
        <v>91175.74</v>
      </c>
      <c r="U101" s="10">
        <v>306.31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91482.05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36545.129999999997</v>
      </c>
      <c r="AW101" s="10">
        <v>91482.05</v>
      </c>
      <c r="AX101" s="11">
        <v>76</v>
      </c>
      <c r="AY101" s="11">
        <v>300</v>
      </c>
      <c r="AZ101" s="10">
        <v>311300</v>
      </c>
      <c r="BA101" s="10">
        <v>77516.97</v>
      </c>
      <c r="BB101" s="12">
        <v>90</v>
      </c>
      <c r="BC101" s="12">
        <v>87.114744036047796</v>
      </c>
      <c r="BD101" s="12">
        <v>9.4600000000000009</v>
      </c>
      <c r="BE101" s="12"/>
      <c r="BF101" s="8" t="s">
        <v>75</v>
      </c>
      <c r="BG101" s="5"/>
      <c r="BH101" s="8" t="s">
        <v>221</v>
      </c>
      <c r="BI101" s="8" t="s">
        <v>210</v>
      </c>
      <c r="BJ101" s="8" t="s">
        <v>280</v>
      </c>
      <c r="BK101" s="8" t="s">
        <v>79</v>
      </c>
      <c r="BL101" s="6" t="s">
        <v>80</v>
      </c>
      <c r="BM101" s="12">
        <v>583806.4067544</v>
      </c>
      <c r="BN101" s="6" t="s">
        <v>81</v>
      </c>
      <c r="BO101" s="12"/>
      <c r="BP101" s="13">
        <v>38321</v>
      </c>
      <c r="BQ101" s="13">
        <v>47392</v>
      </c>
      <c r="BR101" s="12">
        <v>26362.15</v>
      </c>
      <c r="BS101" s="12">
        <v>40.85</v>
      </c>
      <c r="BT101" s="12">
        <v>43.81</v>
      </c>
    </row>
    <row r="102" spans="1:72" s="1" customFormat="1" ht="18.2" customHeight="1" x14ac:dyDescent="0.15">
      <c r="A102" s="14">
        <v>100</v>
      </c>
      <c r="B102" s="15" t="s">
        <v>110</v>
      </c>
      <c r="C102" s="15" t="s">
        <v>73</v>
      </c>
      <c r="D102" s="16">
        <v>45078</v>
      </c>
      <c r="E102" s="17" t="s">
        <v>281</v>
      </c>
      <c r="F102" s="18">
        <v>0</v>
      </c>
      <c r="G102" s="18">
        <v>0</v>
      </c>
      <c r="H102" s="19">
        <v>31677.34</v>
      </c>
      <c r="I102" s="19">
        <v>295.06</v>
      </c>
      <c r="J102" s="19">
        <v>0</v>
      </c>
      <c r="K102" s="19">
        <v>31972.400000000001</v>
      </c>
      <c r="L102" s="19">
        <v>297.37</v>
      </c>
      <c r="M102" s="19">
        <v>0</v>
      </c>
      <c r="N102" s="19">
        <v>0</v>
      </c>
      <c r="O102" s="19">
        <v>295.06</v>
      </c>
      <c r="P102" s="19">
        <v>297.37</v>
      </c>
      <c r="Q102" s="19">
        <v>0</v>
      </c>
      <c r="R102" s="19">
        <v>0</v>
      </c>
      <c r="S102" s="19">
        <v>31379.97</v>
      </c>
      <c r="T102" s="19">
        <v>249.92</v>
      </c>
      <c r="U102" s="19">
        <v>247.61</v>
      </c>
      <c r="V102" s="19">
        <v>0</v>
      </c>
      <c r="W102" s="19">
        <v>249.92</v>
      </c>
      <c r="X102" s="19">
        <v>247.61</v>
      </c>
      <c r="Y102" s="19">
        <v>0</v>
      </c>
      <c r="Z102" s="19">
        <v>0</v>
      </c>
      <c r="AA102" s="19">
        <v>0</v>
      </c>
      <c r="AB102" s="19">
        <v>36.68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31.71</v>
      </c>
      <c r="AI102" s="19">
        <v>52.71</v>
      </c>
      <c r="AJ102" s="19">
        <v>36.68</v>
      </c>
      <c r="AK102" s="19">
        <v>0</v>
      </c>
      <c r="AL102" s="19">
        <v>0</v>
      </c>
      <c r="AM102" s="19">
        <v>0</v>
      </c>
      <c r="AN102" s="19">
        <v>0</v>
      </c>
      <c r="AO102" s="19">
        <v>31.71</v>
      </c>
      <c r="AP102" s="19">
        <v>52.71</v>
      </c>
      <c r="AQ102" s="19">
        <v>0.19500000000000001</v>
      </c>
      <c r="AR102" s="19">
        <v>0</v>
      </c>
      <c r="AS102" s="19">
        <v>0</v>
      </c>
      <c r="AT102" s="19">
        <v>0</v>
      </c>
      <c r="AU102" s="19">
        <f t="shared" si="1"/>
        <v>1332.355</v>
      </c>
      <c r="AV102" s="19">
        <v>0</v>
      </c>
      <c r="AW102" s="19">
        <v>0</v>
      </c>
      <c r="AX102" s="20">
        <v>78</v>
      </c>
      <c r="AY102" s="20">
        <v>300</v>
      </c>
      <c r="AZ102" s="19">
        <v>245900</v>
      </c>
      <c r="BA102" s="19">
        <v>62976.01</v>
      </c>
      <c r="BB102" s="21">
        <v>90</v>
      </c>
      <c r="BC102" s="21">
        <v>44.845605493266397</v>
      </c>
      <c r="BD102" s="21">
        <v>9.3800000000000008</v>
      </c>
      <c r="BE102" s="21"/>
      <c r="BF102" s="17" t="s">
        <v>75</v>
      </c>
      <c r="BG102" s="14"/>
      <c r="BH102" s="17" t="s">
        <v>282</v>
      </c>
      <c r="BI102" s="17" t="s">
        <v>283</v>
      </c>
      <c r="BJ102" s="17" t="s">
        <v>284</v>
      </c>
      <c r="BK102" s="17" t="s">
        <v>84</v>
      </c>
      <c r="BL102" s="15" t="s">
        <v>80</v>
      </c>
      <c r="BM102" s="21">
        <v>244160.51745672</v>
      </c>
      <c r="BN102" s="15" t="s">
        <v>81</v>
      </c>
      <c r="BO102" s="21"/>
      <c r="BP102" s="22">
        <v>38316</v>
      </c>
      <c r="BQ102" s="22">
        <v>47423</v>
      </c>
      <c r="BR102" s="21">
        <v>0</v>
      </c>
      <c r="BS102" s="21">
        <v>36.68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110</v>
      </c>
      <c r="C103" s="6" t="s">
        <v>73</v>
      </c>
      <c r="D103" s="7">
        <v>45078</v>
      </c>
      <c r="E103" s="8" t="s">
        <v>285</v>
      </c>
      <c r="F103" s="9">
        <v>151</v>
      </c>
      <c r="G103" s="9">
        <v>150</v>
      </c>
      <c r="H103" s="10">
        <v>28259.8</v>
      </c>
      <c r="I103" s="10">
        <v>23381.83</v>
      </c>
      <c r="J103" s="10">
        <v>0</v>
      </c>
      <c r="K103" s="10">
        <v>51641.63</v>
      </c>
      <c r="L103" s="10">
        <v>264.33999999999997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51641.63</v>
      </c>
      <c r="T103" s="10">
        <v>49565.27</v>
      </c>
      <c r="U103" s="10">
        <v>220.9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49786.17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23646.17</v>
      </c>
      <c r="AW103" s="10">
        <v>49786.17</v>
      </c>
      <c r="AX103" s="11">
        <v>78</v>
      </c>
      <c r="AY103" s="11">
        <v>300</v>
      </c>
      <c r="AZ103" s="10">
        <v>218000</v>
      </c>
      <c r="BA103" s="10">
        <v>56073.65</v>
      </c>
      <c r="BB103" s="12">
        <v>90</v>
      </c>
      <c r="BC103" s="12">
        <v>82.886466281399606</v>
      </c>
      <c r="BD103" s="12">
        <v>9.3800000000000008</v>
      </c>
      <c r="BE103" s="12"/>
      <c r="BF103" s="8" t="s">
        <v>75</v>
      </c>
      <c r="BG103" s="5"/>
      <c r="BH103" s="8" t="s">
        <v>282</v>
      </c>
      <c r="BI103" s="8" t="s">
        <v>283</v>
      </c>
      <c r="BJ103" s="8" t="s">
        <v>284</v>
      </c>
      <c r="BK103" s="8" t="s">
        <v>79</v>
      </c>
      <c r="BL103" s="6" t="s">
        <v>80</v>
      </c>
      <c r="BM103" s="12">
        <v>401811.95530487999</v>
      </c>
      <c r="BN103" s="6" t="s">
        <v>81</v>
      </c>
      <c r="BO103" s="12"/>
      <c r="BP103" s="13">
        <v>38310</v>
      </c>
      <c r="BQ103" s="13">
        <v>47423</v>
      </c>
      <c r="BR103" s="12">
        <v>19892.73</v>
      </c>
      <c r="BS103" s="12">
        <v>32.65</v>
      </c>
      <c r="BT103" s="12">
        <v>43.61</v>
      </c>
    </row>
    <row r="104" spans="1:72" s="1" customFormat="1" ht="18.2" customHeight="1" x14ac:dyDescent="0.15">
      <c r="A104" s="14">
        <v>102</v>
      </c>
      <c r="B104" s="15" t="s">
        <v>110</v>
      </c>
      <c r="C104" s="15" t="s">
        <v>73</v>
      </c>
      <c r="D104" s="16">
        <v>45078</v>
      </c>
      <c r="E104" s="17" t="s">
        <v>286</v>
      </c>
      <c r="F104" s="18">
        <v>186</v>
      </c>
      <c r="G104" s="18">
        <v>185</v>
      </c>
      <c r="H104" s="19">
        <v>63730.239999999998</v>
      </c>
      <c r="I104" s="19">
        <v>53834.05</v>
      </c>
      <c r="J104" s="19">
        <v>0</v>
      </c>
      <c r="K104" s="19">
        <v>117564.29</v>
      </c>
      <c r="L104" s="19">
        <v>554.64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117564.29</v>
      </c>
      <c r="T104" s="19">
        <v>142546.04</v>
      </c>
      <c r="U104" s="19">
        <v>505.59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143051.63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54388.69</v>
      </c>
      <c r="AW104" s="19">
        <v>143051.63</v>
      </c>
      <c r="AX104" s="20">
        <v>82</v>
      </c>
      <c r="AY104" s="20">
        <v>300</v>
      </c>
      <c r="AZ104" s="19">
        <v>477200</v>
      </c>
      <c r="BA104" s="19">
        <v>121156.58</v>
      </c>
      <c r="BB104" s="21">
        <v>90</v>
      </c>
      <c r="BC104" s="21">
        <v>87.331501929156502</v>
      </c>
      <c r="BD104" s="21">
        <v>9.52</v>
      </c>
      <c r="BE104" s="21"/>
      <c r="BF104" s="17" t="s">
        <v>75</v>
      </c>
      <c r="BG104" s="14"/>
      <c r="BH104" s="17" t="s">
        <v>100</v>
      </c>
      <c r="BI104" s="17" t="s">
        <v>101</v>
      </c>
      <c r="BJ104" s="17" t="s">
        <v>268</v>
      </c>
      <c r="BK104" s="17" t="s">
        <v>79</v>
      </c>
      <c r="BL104" s="15" t="s">
        <v>80</v>
      </c>
      <c r="BM104" s="21">
        <v>914741.40608903999</v>
      </c>
      <c r="BN104" s="15" t="s">
        <v>81</v>
      </c>
      <c r="BO104" s="21"/>
      <c r="BP104" s="22">
        <v>38422</v>
      </c>
      <c r="BQ104" s="22">
        <v>47543</v>
      </c>
      <c r="BR104" s="21">
        <v>44520.43</v>
      </c>
      <c r="BS104" s="21">
        <v>123.41</v>
      </c>
      <c r="BT104" s="21">
        <v>44.57</v>
      </c>
    </row>
    <row r="105" spans="1:72" s="1" customFormat="1" ht="18.2" customHeight="1" x14ac:dyDescent="0.15">
      <c r="A105" s="5">
        <v>103</v>
      </c>
      <c r="B105" s="6" t="s">
        <v>110</v>
      </c>
      <c r="C105" s="6" t="s">
        <v>73</v>
      </c>
      <c r="D105" s="7">
        <v>45078</v>
      </c>
      <c r="E105" s="8" t="s">
        <v>287</v>
      </c>
      <c r="F105" s="6" t="s">
        <v>171</v>
      </c>
      <c r="G105" s="9">
        <v>144</v>
      </c>
      <c r="H105" s="10">
        <v>77450.73</v>
      </c>
      <c r="I105" s="10">
        <v>57941.87</v>
      </c>
      <c r="J105" s="10">
        <v>96162.85</v>
      </c>
      <c r="K105" s="10">
        <v>135392.6</v>
      </c>
      <c r="L105" s="10">
        <v>673.98</v>
      </c>
      <c r="M105" s="10">
        <v>0</v>
      </c>
      <c r="N105" s="10">
        <v>0</v>
      </c>
      <c r="O105" s="10">
        <v>57941.87</v>
      </c>
      <c r="P105" s="10">
        <v>673.98</v>
      </c>
      <c r="Q105" s="10">
        <v>76776.75</v>
      </c>
      <c r="R105" s="10">
        <v>0</v>
      </c>
      <c r="S105" s="10">
        <v>0</v>
      </c>
      <c r="T105" s="10">
        <v>128156.31</v>
      </c>
      <c r="U105" s="10">
        <v>614.44000000000005</v>
      </c>
      <c r="V105" s="10">
        <v>0</v>
      </c>
      <c r="W105" s="10">
        <v>128156.31</v>
      </c>
      <c r="X105" s="10">
        <v>614.44000000000005</v>
      </c>
      <c r="Y105" s="10">
        <v>0</v>
      </c>
      <c r="Z105" s="10">
        <v>0</v>
      </c>
      <c r="AA105" s="10">
        <v>0</v>
      </c>
      <c r="AB105" s="10">
        <v>149.97</v>
      </c>
      <c r="AC105" s="10">
        <v>0</v>
      </c>
      <c r="AD105" s="10">
        <v>0</v>
      </c>
      <c r="AE105" s="10">
        <v>0</v>
      </c>
      <c r="AF105" s="10">
        <v>44.53</v>
      </c>
      <c r="AG105" s="10">
        <v>0</v>
      </c>
      <c r="AH105" s="10">
        <v>74.13</v>
      </c>
      <c r="AI105" s="10">
        <v>44.57</v>
      </c>
      <c r="AJ105" s="10">
        <v>21595.83</v>
      </c>
      <c r="AK105" s="10">
        <v>0</v>
      </c>
      <c r="AL105" s="10">
        <v>0</v>
      </c>
      <c r="AM105" s="10">
        <v>3511.6</v>
      </c>
      <c r="AN105" s="10">
        <v>0</v>
      </c>
      <c r="AO105" s="10">
        <v>10674.72</v>
      </c>
      <c r="AP105" s="10">
        <v>6416.02</v>
      </c>
      <c r="AQ105" s="10">
        <v>0</v>
      </c>
      <c r="AR105" s="10">
        <v>0</v>
      </c>
      <c r="AS105" s="10">
        <v>39235.004323000001</v>
      </c>
      <c r="AT105" s="10">
        <v>171282.12</v>
      </c>
      <c r="AU105" s="10">
        <f t="shared" si="1"/>
        <v>-5.2543229999707535</v>
      </c>
      <c r="AV105" s="10">
        <v>0</v>
      </c>
      <c r="AW105" s="10">
        <v>0</v>
      </c>
      <c r="AX105" s="11">
        <v>82</v>
      </c>
      <c r="AY105" s="11">
        <v>300</v>
      </c>
      <c r="AZ105" s="10">
        <v>580000.03</v>
      </c>
      <c r="BA105" s="10">
        <v>147233.45000000001</v>
      </c>
      <c r="BB105" s="12">
        <v>90</v>
      </c>
      <c r="BC105" s="12">
        <v>0</v>
      </c>
      <c r="BD105" s="12">
        <v>9.52</v>
      </c>
      <c r="BE105" s="12"/>
      <c r="BF105" s="8" t="s">
        <v>75</v>
      </c>
      <c r="BG105" s="5"/>
      <c r="BH105" s="8" t="s">
        <v>100</v>
      </c>
      <c r="BI105" s="8" t="s">
        <v>288</v>
      </c>
      <c r="BJ105" s="8" t="s">
        <v>289</v>
      </c>
      <c r="BK105" s="8" t="s">
        <v>84</v>
      </c>
      <c r="BL105" s="6" t="s">
        <v>80</v>
      </c>
      <c r="BM105" s="12">
        <v>0</v>
      </c>
      <c r="BN105" s="6" t="s">
        <v>81</v>
      </c>
      <c r="BO105" s="12"/>
      <c r="BP105" s="13">
        <v>38426</v>
      </c>
      <c r="BQ105" s="13">
        <v>47543</v>
      </c>
      <c r="BR105" s="12">
        <v>0</v>
      </c>
      <c r="BS105" s="12">
        <v>149.97</v>
      </c>
      <c r="BT105" s="12">
        <v>44.53</v>
      </c>
    </row>
    <row r="106" spans="1:72" s="1" customFormat="1" ht="18.2" customHeight="1" x14ac:dyDescent="0.15">
      <c r="A106" s="14">
        <v>104</v>
      </c>
      <c r="B106" s="15" t="s">
        <v>110</v>
      </c>
      <c r="C106" s="15" t="s">
        <v>73</v>
      </c>
      <c r="D106" s="16">
        <v>45078</v>
      </c>
      <c r="E106" s="17" t="s">
        <v>290</v>
      </c>
      <c r="F106" s="18">
        <v>147</v>
      </c>
      <c r="G106" s="18">
        <v>146</v>
      </c>
      <c r="H106" s="19">
        <v>49736.800000000003</v>
      </c>
      <c r="I106" s="19">
        <v>36965.480000000003</v>
      </c>
      <c r="J106" s="19">
        <v>0</v>
      </c>
      <c r="K106" s="19">
        <v>86702.28</v>
      </c>
      <c r="L106" s="19">
        <v>426.22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86702.28</v>
      </c>
      <c r="T106" s="19">
        <v>83509.84</v>
      </c>
      <c r="U106" s="19">
        <v>393.34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83903.18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37391.699999999997</v>
      </c>
      <c r="AW106" s="19">
        <v>83903.18</v>
      </c>
      <c r="AX106" s="20">
        <v>83</v>
      </c>
      <c r="AY106" s="20">
        <v>300</v>
      </c>
      <c r="AZ106" s="19">
        <v>371600</v>
      </c>
      <c r="BA106" s="19">
        <v>93878.34</v>
      </c>
      <c r="BB106" s="21">
        <v>90</v>
      </c>
      <c r="BC106" s="21">
        <v>83.120400296809706</v>
      </c>
      <c r="BD106" s="21">
        <v>9.49</v>
      </c>
      <c r="BE106" s="21"/>
      <c r="BF106" s="17" t="s">
        <v>75</v>
      </c>
      <c r="BG106" s="14"/>
      <c r="BH106" s="17" t="s">
        <v>190</v>
      </c>
      <c r="BI106" s="17" t="s">
        <v>191</v>
      </c>
      <c r="BJ106" s="17" t="s">
        <v>291</v>
      </c>
      <c r="BK106" s="17" t="s">
        <v>79</v>
      </c>
      <c r="BL106" s="15" t="s">
        <v>80</v>
      </c>
      <c r="BM106" s="21">
        <v>674611.01936927997</v>
      </c>
      <c r="BN106" s="15" t="s">
        <v>81</v>
      </c>
      <c r="BO106" s="21"/>
      <c r="BP106" s="22">
        <v>38457</v>
      </c>
      <c r="BQ106" s="22">
        <v>47574</v>
      </c>
      <c r="BR106" s="21">
        <v>24075.7</v>
      </c>
      <c r="BS106" s="21">
        <v>97.59</v>
      </c>
      <c r="BT106" s="21">
        <v>44.32</v>
      </c>
    </row>
    <row r="107" spans="1:72" s="1" customFormat="1" ht="18.2" customHeight="1" x14ac:dyDescent="0.15">
      <c r="A107" s="5">
        <v>105</v>
      </c>
      <c r="B107" s="6" t="s">
        <v>110</v>
      </c>
      <c r="C107" s="6" t="s">
        <v>73</v>
      </c>
      <c r="D107" s="7">
        <v>45078</v>
      </c>
      <c r="E107" s="8" t="s">
        <v>292</v>
      </c>
      <c r="F107" s="9">
        <v>161</v>
      </c>
      <c r="G107" s="9">
        <v>160</v>
      </c>
      <c r="H107" s="10">
        <v>74359.740000000005</v>
      </c>
      <c r="I107" s="10">
        <v>57906.47</v>
      </c>
      <c r="J107" s="10">
        <v>0</v>
      </c>
      <c r="K107" s="10">
        <v>132266.21</v>
      </c>
      <c r="L107" s="10">
        <v>637.21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132266.21</v>
      </c>
      <c r="T107" s="10">
        <v>138776.01</v>
      </c>
      <c r="U107" s="10">
        <v>588.05999999999995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139364.07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58543.68</v>
      </c>
      <c r="AW107" s="10">
        <v>139364.07</v>
      </c>
      <c r="AX107" s="11">
        <v>83</v>
      </c>
      <c r="AY107" s="11">
        <v>300</v>
      </c>
      <c r="AZ107" s="10">
        <v>556899.99</v>
      </c>
      <c r="BA107" s="10">
        <v>140351.54</v>
      </c>
      <c r="BB107" s="12">
        <v>89.78</v>
      </c>
      <c r="BC107" s="12">
        <v>84.607980317137901</v>
      </c>
      <c r="BD107" s="12">
        <v>9.49</v>
      </c>
      <c r="BE107" s="12"/>
      <c r="BF107" s="8" t="s">
        <v>75</v>
      </c>
      <c r="BG107" s="5"/>
      <c r="BH107" s="8" t="s">
        <v>107</v>
      </c>
      <c r="BI107" s="8" t="s">
        <v>108</v>
      </c>
      <c r="BJ107" s="8" t="s">
        <v>293</v>
      </c>
      <c r="BK107" s="8" t="s">
        <v>79</v>
      </c>
      <c r="BL107" s="6" t="s">
        <v>80</v>
      </c>
      <c r="BM107" s="12">
        <v>1029133.75237896</v>
      </c>
      <c r="BN107" s="6" t="s">
        <v>81</v>
      </c>
      <c r="BO107" s="12"/>
      <c r="BP107" s="13">
        <v>38457</v>
      </c>
      <c r="BQ107" s="13">
        <v>47574</v>
      </c>
      <c r="BR107" s="12">
        <v>37540.400000000001</v>
      </c>
      <c r="BS107" s="12">
        <v>145.88</v>
      </c>
      <c r="BT107" s="12">
        <v>44.32</v>
      </c>
    </row>
    <row r="108" spans="1:72" s="1" customFormat="1" ht="18.2" customHeight="1" x14ac:dyDescent="0.15">
      <c r="A108" s="14">
        <v>106</v>
      </c>
      <c r="B108" s="15" t="s">
        <v>110</v>
      </c>
      <c r="C108" s="15" t="s">
        <v>73</v>
      </c>
      <c r="D108" s="16">
        <v>45078</v>
      </c>
      <c r="E108" s="17" t="s">
        <v>294</v>
      </c>
      <c r="F108" s="18">
        <v>178</v>
      </c>
      <c r="G108" s="18">
        <v>177</v>
      </c>
      <c r="H108" s="19">
        <v>55662.41</v>
      </c>
      <c r="I108" s="19">
        <v>45426.239999999998</v>
      </c>
      <c r="J108" s="19">
        <v>0</v>
      </c>
      <c r="K108" s="19">
        <v>101088.65</v>
      </c>
      <c r="L108" s="19">
        <v>472.13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101088.65</v>
      </c>
      <c r="T108" s="19">
        <v>115647.74</v>
      </c>
      <c r="U108" s="19">
        <v>432.78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116080.52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45898.37</v>
      </c>
      <c r="AW108" s="19">
        <v>116080.52</v>
      </c>
      <c r="AX108" s="20">
        <v>84</v>
      </c>
      <c r="AY108" s="20">
        <v>300</v>
      </c>
      <c r="AZ108" s="19">
        <v>432799.99</v>
      </c>
      <c r="BA108" s="19">
        <v>104989.04</v>
      </c>
      <c r="BB108" s="21">
        <v>86.88</v>
      </c>
      <c r="BC108" s="21">
        <v>83.652368971084996</v>
      </c>
      <c r="BD108" s="21">
        <v>9.33</v>
      </c>
      <c r="BE108" s="21"/>
      <c r="BF108" s="17" t="s">
        <v>104</v>
      </c>
      <c r="BG108" s="14"/>
      <c r="BH108" s="17" t="s">
        <v>107</v>
      </c>
      <c r="BI108" s="17" t="s">
        <v>108</v>
      </c>
      <c r="BJ108" s="17" t="s">
        <v>293</v>
      </c>
      <c r="BK108" s="17" t="s">
        <v>79</v>
      </c>
      <c r="BL108" s="15" t="s">
        <v>80</v>
      </c>
      <c r="BM108" s="21">
        <v>786548.14179240004</v>
      </c>
      <c r="BN108" s="15" t="s">
        <v>81</v>
      </c>
      <c r="BO108" s="21"/>
      <c r="BP108" s="22">
        <v>38495</v>
      </c>
      <c r="BQ108" s="22">
        <v>47604</v>
      </c>
      <c r="BR108" s="21">
        <v>33511.89</v>
      </c>
      <c r="BS108" s="21">
        <v>120.78</v>
      </c>
      <c r="BT108" s="21">
        <v>42.43</v>
      </c>
    </row>
    <row r="109" spans="1:72" s="1" customFormat="1" ht="18.2" customHeight="1" x14ac:dyDescent="0.15">
      <c r="A109" s="5">
        <v>107</v>
      </c>
      <c r="B109" s="6" t="s">
        <v>110</v>
      </c>
      <c r="C109" s="6" t="s">
        <v>73</v>
      </c>
      <c r="D109" s="7">
        <v>45078</v>
      </c>
      <c r="E109" s="8" t="s">
        <v>295</v>
      </c>
      <c r="F109" s="9">
        <v>170</v>
      </c>
      <c r="G109" s="9">
        <v>169</v>
      </c>
      <c r="H109" s="10">
        <v>101533.59</v>
      </c>
      <c r="I109" s="10">
        <v>78811.56</v>
      </c>
      <c r="J109" s="10">
        <v>0</v>
      </c>
      <c r="K109" s="10">
        <v>180345.15</v>
      </c>
      <c r="L109" s="10">
        <v>843.22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180345.15</v>
      </c>
      <c r="T109" s="10">
        <v>200607.23</v>
      </c>
      <c r="U109" s="10">
        <v>800.42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201407.65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79654.78</v>
      </c>
      <c r="AW109" s="10">
        <v>201407.65</v>
      </c>
      <c r="AX109" s="11">
        <v>85</v>
      </c>
      <c r="AY109" s="11">
        <v>300</v>
      </c>
      <c r="AZ109" s="10">
        <v>750000</v>
      </c>
      <c r="BA109" s="10">
        <v>188724.83</v>
      </c>
      <c r="BB109" s="12">
        <v>90</v>
      </c>
      <c r="BC109" s="12">
        <v>86.003858103886003</v>
      </c>
      <c r="BD109" s="12">
        <v>9.4600000000000009</v>
      </c>
      <c r="BE109" s="12"/>
      <c r="BF109" s="8" t="s">
        <v>104</v>
      </c>
      <c r="BG109" s="5"/>
      <c r="BH109" s="8" t="s">
        <v>149</v>
      </c>
      <c r="BI109" s="8" t="s">
        <v>247</v>
      </c>
      <c r="BJ109" s="8" t="s">
        <v>296</v>
      </c>
      <c r="BK109" s="8" t="s">
        <v>79</v>
      </c>
      <c r="BL109" s="6" t="s">
        <v>80</v>
      </c>
      <c r="BM109" s="12">
        <v>1403225.2148364</v>
      </c>
      <c r="BN109" s="6" t="s">
        <v>81</v>
      </c>
      <c r="BO109" s="12"/>
      <c r="BP109" s="13">
        <v>38504</v>
      </c>
      <c r="BQ109" s="13">
        <v>47635</v>
      </c>
      <c r="BR109" s="12">
        <v>61232.86</v>
      </c>
      <c r="BS109" s="12">
        <v>186.99</v>
      </c>
      <c r="BT109" s="12">
        <v>44.14</v>
      </c>
    </row>
    <row r="110" spans="1:72" s="1" customFormat="1" ht="18.2" customHeight="1" x14ac:dyDescent="0.15">
      <c r="A110" s="14">
        <v>108</v>
      </c>
      <c r="B110" s="15" t="s">
        <v>110</v>
      </c>
      <c r="C110" s="15" t="s">
        <v>73</v>
      </c>
      <c r="D110" s="16">
        <v>45078</v>
      </c>
      <c r="E110" s="17" t="s">
        <v>297</v>
      </c>
      <c r="F110" s="18">
        <v>73</v>
      </c>
      <c r="G110" s="18">
        <v>72</v>
      </c>
      <c r="H110" s="19">
        <v>49582.38</v>
      </c>
      <c r="I110" s="19">
        <v>24369.51</v>
      </c>
      <c r="J110" s="19">
        <v>0</v>
      </c>
      <c r="K110" s="19">
        <v>73951.89</v>
      </c>
      <c r="L110" s="19">
        <v>428.1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73951.89</v>
      </c>
      <c r="T110" s="19">
        <v>32369.02</v>
      </c>
      <c r="U110" s="19">
        <v>349.14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32718.16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24797.61</v>
      </c>
      <c r="AW110" s="19">
        <v>32718.16</v>
      </c>
      <c r="AX110" s="20">
        <v>85</v>
      </c>
      <c r="AY110" s="20">
        <v>300</v>
      </c>
      <c r="AZ110" s="19">
        <v>595400</v>
      </c>
      <c r="BA110" s="19">
        <v>96928.97</v>
      </c>
      <c r="BB110" s="21">
        <v>58.09</v>
      </c>
      <c r="BC110" s="21">
        <v>44.319724950136198</v>
      </c>
      <c r="BD110" s="21">
        <v>8.4499999999999993</v>
      </c>
      <c r="BE110" s="21"/>
      <c r="BF110" s="17" t="s">
        <v>75</v>
      </c>
      <c r="BG110" s="14"/>
      <c r="BH110" s="17" t="s">
        <v>76</v>
      </c>
      <c r="BI110" s="17" t="s">
        <v>298</v>
      </c>
      <c r="BJ110" s="17" t="s">
        <v>299</v>
      </c>
      <c r="BK110" s="17" t="s">
        <v>79</v>
      </c>
      <c r="BL110" s="15" t="s">
        <v>80</v>
      </c>
      <c r="BM110" s="21">
        <v>575403.09086663998</v>
      </c>
      <c r="BN110" s="15" t="s">
        <v>81</v>
      </c>
      <c r="BO110" s="21"/>
      <c r="BP110" s="22">
        <v>38513</v>
      </c>
      <c r="BQ110" s="22">
        <v>47635</v>
      </c>
      <c r="BR110" s="21">
        <v>20421.95</v>
      </c>
      <c r="BS110" s="21">
        <v>169.71</v>
      </c>
      <c r="BT110" s="21">
        <v>44.26</v>
      </c>
    </row>
    <row r="111" spans="1:72" s="1" customFormat="1" ht="18.2" customHeight="1" x14ac:dyDescent="0.15">
      <c r="A111" s="5">
        <v>109</v>
      </c>
      <c r="B111" s="6" t="s">
        <v>110</v>
      </c>
      <c r="C111" s="6" t="s">
        <v>73</v>
      </c>
      <c r="D111" s="7">
        <v>45078</v>
      </c>
      <c r="E111" s="8" t="s">
        <v>300</v>
      </c>
      <c r="F111" s="9">
        <v>163</v>
      </c>
      <c r="G111" s="9">
        <v>162</v>
      </c>
      <c r="H111" s="10">
        <v>54654.17</v>
      </c>
      <c r="I111" s="10">
        <v>39928.480000000003</v>
      </c>
      <c r="J111" s="10">
        <v>0</v>
      </c>
      <c r="K111" s="10">
        <v>94582.65</v>
      </c>
      <c r="L111" s="10">
        <v>442.12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94582.65</v>
      </c>
      <c r="T111" s="10">
        <v>103986.87</v>
      </c>
      <c r="U111" s="10">
        <v>442.7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104429.57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40370.6</v>
      </c>
      <c r="AW111" s="10">
        <v>104429.57</v>
      </c>
      <c r="AX111" s="11">
        <v>86</v>
      </c>
      <c r="AY111" s="11">
        <v>300</v>
      </c>
      <c r="AZ111" s="10">
        <v>393999.99</v>
      </c>
      <c r="BA111" s="10">
        <v>99525.6</v>
      </c>
      <c r="BB111" s="12">
        <v>90</v>
      </c>
      <c r="BC111" s="12">
        <v>85.530139984084499</v>
      </c>
      <c r="BD111" s="12">
        <v>9.7200000000000006</v>
      </c>
      <c r="BE111" s="12"/>
      <c r="BF111" s="8" t="s">
        <v>75</v>
      </c>
      <c r="BG111" s="5"/>
      <c r="BH111" s="8" t="s">
        <v>166</v>
      </c>
      <c r="BI111" s="8" t="s">
        <v>167</v>
      </c>
      <c r="BJ111" s="8" t="s">
        <v>301</v>
      </c>
      <c r="BK111" s="8" t="s">
        <v>79</v>
      </c>
      <c r="BL111" s="6" t="s">
        <v>80</v>
      </c>
      <c r="BM111" s="12">
        <v>735926.41313640005</v>
      </c>
      <c r="BN111" s="6" t="s">
        <v>81</v>
      </c>
      <c r="BO111" s="12"/>
      <c r="BP111" s="13">
        <v>38537</v>
      </c>
      <c r="BQ111" s="13">
        <v>47665</v>
      </c>
      <c r="BR111" s="12">
        <v>25604.02</v>
      </c>
      <c r="BS111" s="12">
        <v>87.5</v>
      </c>
      <c r="BT111" s="12">
        <v>44.31</v>
      </c>
    </row>
    <row r="112" spans="1:72" s="1" customFormat="1" ht="18.2" customHeight="1" x14ac:dyDescent="0.15">
      <c r="A112" s="14">
        <v>110</v>
      </c>
      <c r="B112" s="15" t="s">
        <v>110</v>
      </c>
      <c r="C112" s="15" t="s">
        <v>73</v>
      </c>
      <c r="D112" s="16">
        <v>45078</v>
      </c>
      <c r="E112" s="17" t="s">
        <v>302</v>
      </c>
      <c r="F112" s="18">
        <v>161</v>
      </c>
      <c r="G112" s="18">
        <v>160</v>
      </c>
      <c r="H112" s="19">
        <v>53114.79</v>
      </c>
      <c r="I112" s="19">
        <v>40819.919999999998</v>
      </c>
      <c r="J112" s="19">
        <v>0</v>
      </c>
      <c r="K112" s="19">
        <v>93934.71</v>
      </c>
      <c r="L112" s="19">
        <v>444.18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93934.71</v>
      </c>
      <c r="T112" s="19">
        <v>96768.36</v>
      </c>
      <c r="U112" s="19">
        <v>410.75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97179.11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41264.1</v>
      </c>
      <c r="AW112" s="19">
        <v>97179.11</v>
      </c>
      <c r="AX112" s="20">
        <v>85</v>
      </c>
      <c r="AY112" s="20">
        <v>300</v>
      </c>
      <c r="AZ112" s="19">
        <v>432799.96</v>
      </c>
      <c r="BA112" s="19">
        <v>99589.6</v>
      </c>
      <c r="BB112" s="21">
        <v>82.02</v>
      </c>
      <c r="BC112" s="21">
        <v>77.362745850972402</v>
      </c>
      <c r="BD112" s="21">
        <v>9.2799999999999994</v>
      </c>
      <c r="BE112" s="21"/>
      <c r="BF112" s="17" t="s">
        <v>75</v>
      </c>
      <c r="BG112" s="14"/>
      <c r="BH112" s="17" t="s">
        <v>107</v>
      </c>
      <c r="BI112" s="17" t="s">
        <v>108</v>
      </c>
      <c r="BJ112" s="17" t="s">
        <v>293</v>
      </c>
      <c r="BK112" s="17" t="s">
        <v>79</v>
      </c>
      <c r="BL112" s="15" t="s">
        <v>80</v>
      </c>
      <c r="BM112" s="21">
        <v>730884.93713495997</v>
      </c>
      <c r="BN112" s="15" t="s">
        <v>81</v>
      </c>
      <c r="BO112" s="21"/>
      <c r="BP112" s="22">
        <v>38532</v>
      </c>
      <c r="BQ112" s="22">
        <v>47635</v>
      </c>
      <c r="BR112" s="21">
        <v>30132.22</v>
      </c>
      <c r="BS112" s="21">
        <v>118.01</v>
      </c>
      <c r="BT112" s="21">
        <v>44.29</v>
      </c>
    </row>
    <row r="113" spans="1:72" s="1" customFormat="1" ht="18.2" customHeight="1" x14ac:dyDescent="0.15">
      <c r="A113" s="5">
        <v>111</v>
      </c>
      <c r="B113" s="6" t="s">
        <v>110</v>
      </c>
      <c r="C113" s="6" t="s">
        <v>73</v>
      </c>
      <c r="D113" s="7">
        <v>45078</v>
      </c>
      <c r="E113" s="8" t="s">
        <v>303</v>
      </c>
      <c r="F113" s="9">
        <v>174</v>
      </c>
      <c r="G113" s="9">
        <v>173</v>
      </c>
      <c r="H113" s="10">
        <v>35042.879999999997</v>
      </c>
      <c r="I113" s="10">
        <v>27499.29</v>
      </c>
      <c r="J113" s="10">
        <v>0</v>
      </c>
      <c r="K113" s="10">
        <v>62542.17</v>
      </c>
      <c r="L113" s="10">
        <v>291.01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62542.17</v>
      </c>
      <c r="T113" s="10">
        <v>71203.95</v>
      </c>
      <c r="U113" s="10">
        <v>276.25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71480.2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27790.3</v>
      </c>
      <c r="AW113" s="10">
        <v>71480.2</v>
      </c>
      <c r="AX113" s="11">
        <v>85</v>
      </c>
      <c r="AY113" s="11">
        <v>300</v>
      </c>
      <c r="AZ113" s="10">
        <v>266000</v>
      </c>
      <c r="BA113" s="10">
        <v>65133.7</v>
      </c>
      <c r="BB113" s="12">
        <v>87.29</v>
      </c>
      <c r="BC113" s="12">
        <v>83.816918420111307</v>
      </c>
      <c r="BD113" s="12">
        <v>9.4600000000000009</v>
      </c>
      <c r="BE113" s="12"/>
      <c r="BF113" s="8" t="s">
        <v>104</v>
      </c>
      <c r="BG113" s="5"/>
      <c r="BH113" s="8" t="s">
        <v>159</v>
      </c>
      <c r="BI113" s="8" t="s">
        <v>304</v>
      </c>
      <c r="BJ113" s="8" t="s">
        <v>305</v>
      </c>
      <c r="BK113" s="8" t="s">
        <v>79</v>
      </c>
      <c r="BL113" s="6" t="s">
        <v>80</v>
      </c>
      <c r="BM113" s="12">
        <v>486626.61532391998</v>
      </c>
      <c r="BN113" s="6" t="s">
        <v>81</v>
      </c>
      <c r="BO113" s="12"/>
      <c r="BP113" s="13">
        <v>38531</v>
      </c>
      <c r="BQ113" s="13">
        <v>47635</v>
      </c>
      <c r="BR113" s="12">
        <v>25111.69</v>
      </c>
      <c r="BS113" s="12">
        <v>69.06</v>
      </c>
      <c r="BT113" s="12">
        <v>44.28</v>
      </c>
    </row>
    <row r="114" spans="1:72" s="1" customFormat="1" ht="18.2" customHeight="1" x14ac:dyDescent="0.15">
      <c r="A114" s="14">
        <v>112</v>
      </c>
      <c r="B114" s="15" t="s">
        <v>110</v>
      </c>
      <c r="C114" s="15" t="s">
        <v>73</v>
      </c>
      <c r="D114" s="16">
        <v>45078</v>
      </c>
      <c r="E114" s="17" t="s">
        <v>306</v>
      </c>
      <c r="F114" s="18">
        <v>0</v>
      </c>
      <c r="G114" s="18">
        <v>0</v>
      </c>
      <c r="H114" s="19">
        <v>56806.74</v>
      </c>
      <c r="I114" s="19">
        <v>0</v>
      </c>
      <c r="J114" s="19">
        <v>0</v>
      </c>
      <c r="K114" s="19">
        <v>56806.74</v>
      </c>
      <c r="L114" s="19">
        <v>475.71</v>
      </c>
      <c r="M114" s="19">
        <v>0</v>
      </c>
      <c r="N114" s="19">
        <v>0</v>
      </c>
      <c r="O114" s="19">
        <v>0</v>
      </c>
      <c r="P114" s="19">
        <v>475.71</v>
      </c>
      <c r="Q114" s="19">
        <v>0</v>
      </c>
      <c r="R114" s="19">
        <v>0</v>
      </c>
      <c r="S114" s="19">
        <v>56331.03</v>
      </c>
      <c r="T114" s="19">
        <v>0</v>
      </c>
      <c r="U114" s="19">
        <v>447.83</v>
      </c>
      <c r="V114" s="19">
        <v>0</v>
      </c>
      <c r="W114" s="19">
        <v>0</v>
      </c>
      <c r="X114" s="19">
        <v>447.83</v>
      </c>
      <c r="Y114" s="19">
        <v>0</v>
      </c>
      <c r="Z114" s="19">
        <v>0</v>
      </c>
      <c r="AA114" s="19">
        <v>0</v>
      </c>
      <c r="AB114" s="19">
        <v>112.44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32.119999999999997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6.0212500000000002</v>
      </c>
      <c r="AT114" s="19">
        <v>0</v>
      </c>
      <c r="AU114" s="19">
        <f t="shared" si="1"/>
        <v>1062.0787499999999</v>
      </c>
      <c r="AV114" s="19">
        <v>0</v>
      </c>
      <c r="AW114" s="19">
        <v>0</v>
      </c>
      <c r="AX114" s="20">
        <v>85</v>
      </c>
      <c r="AY114" s="20">
        <v>300</v>
      </c>
      <c r="AZ114" s="19">
        <v>419999.99</v>
      </c>
      <c r="BA114" s="19">
        <v>106041.89</v>
      </c>
      <c r="BB114" s="21">
        <v>90</v>
      </c>
      <c r="BC114" s="21">
        <v>47.809339309210699</v>
      </c>
      <c r="BD114" s="21">
        <v>9.4600000000000009</v>
      </c>
      <c r="BE114" s="21"/>
      <c r="BF114" s="17" t="s">
        <v>104</v>
      </c>
      <c r="BG114" s="14"/>
      <c r="BH114" s="17" t="s">
        <v>190</v>
      </c>
      <c r="BI114" s="17" t="s">
        <v>194</v>
      </c>
      <c r="BJ114" s="17" t="s">
        <v>307</v>
      </c>
      <c r="BK114" s="17" t="s">
        <v>84</v>
      </c>
      <c r="BL114" s="15" t="s">
        <v>80</v>
      </c>
      <c r="BM114" s="21">
        <v>438299.12627928</v>
      </c>
      <c r="BN114" s="15" t="s">
        <v>81</v>
      </c>
      <c r="BO114" s="21"/>
      <c r="BP114" s="22">
        <v>38532</v>
      </c>
      <c r="BQ114" s="22">
        <v>47635</v>
      </c>
      <c r="BR114" s="21">
        <v>0</v>
      </c>
      <c r="BS114" s="21">
        <v>112.44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110</v>
      </c>
      <c r="C115" s="6" t="s">
        <v>73</v>
      </c>
      <c r="D115" s="7">
        <v>45078</v>
      </c>
      <c r="E115" s="8" t="s">
        <v>308</v>
      </c>
      <c r="F115" s="9">
        <v>0</v>
      </c>
      <c r="G115" s="9">
        <v>0</v>
      </c>
      <c r="H115" s="10">
        <v>26623.29</v>
      </c>
      <c r="I115" s="10">
        <v>0</v>
      </c>
      <c r="J115" s="10">
        <v>0</v>
      </c>
      <c r="K115" s="10">
        <v>26623.29</v>
      </c>
      <c r="L115" s="10">
        <v>215.41</v>
      </c>
      <c r="M115" s="10">
        <v>0</v>
      </c>
      <c r="N115" s="10">
        <v>0</v>
      </c>
      <c r="O115" s="10">
        <v>0</v>
      </c>
      <c r="P115" s="10">
        <v>215.41</v>
      </c>
      <c r="Q115" s="10">
        <v>0</v>
      </c>
      <c r="R115" s="10">
        <v>0</v>
      </c>
      <c r="S115" s="10">
        <v>26407.88</v>
      </c>
      <c r="T115" s="10">
        <v>0</v>
      </c>
      <c r="U115" s="10">
        <v>215.65</v>
      </c>
      <c r="V115" s="10">
        <v>0</v>
      </c>
      <c r="W115" s="10">
        <v>0</v>
      </c>
      <c r="X115" s="10">
        <v>215.65</v>
      </c>
      <c r="Y115" s="10">
        <v>0</v>
      </c>
      <c r="Z115" s="10">
        <v>0</v>
      </c>
      <c r="AA115" s="10">
        <v>0</v>
      </c>
      <c r="AB115" s="10">
        <v>42.62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24.41</v>
      </c>
      <c r="AI115" s="10">
        <v>14.93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7.0999999999999994E-2</v>
      </c>
      <c r="AR115" s="10">
        <v>0</v>
      </c>
      <c r="AS115" s="10">
        <v>0</v>
      </c>
      <c r="AT115" s="10">
        <v>0</v>
      </c>
      <c r="AU115" s="10">
        <f t="shared" si="1"/>
        <v>513.09100000000001</v>
      </c>
      <c r="AV115" s="10">
        <v>0</v>
      </c>
      <c r="AW115" s="10">
        <v>0</v>
      </c>
      <c r="AX115" s="11">
        <v>86</v>
      </c>
      <c r="AY115" s="11">
        <v>300</v>
      </c>
      <c r="AZ115" s="10">
        <v>192900</v>
      </c>
      <c r="BA115" s="10">
        <v>48485.69</v>
      </c>
      <c r="BB115" s="12">
        <v>90</v>
      </c>
      <c r="BC115" s="12">
        <v>49.018776467860903</v>
      </c>
      <c r="BD115" s="12">
        <v>9.7200000000000006</v>
      </c>
      <c r="BE115" s="12"/>
      <c r="BF115" s="8" t="s">
        <v>75</v>
      </c>
      <c r="BG115" s="5"/>
      <c r="BH115" s="8" t="s">
        <v>183</v>
      </c>
      <c r="BI115" s="8" t="s">
        <v>265</v>
      </c>
      <c r="BJ115" s="8" t="s">
        <v>266</v>
      </c>
      <c r="BK115" s="8" t="s">
        <v>84</v>
      </c>
      <c r="BL115" s="6" t="s">
        <v>80</v>
      </c>
      <c r="BM115" s="12">
        <v>205473.79891488</v>
      </c>
      <c r="BN115" s="6" t="s">
        <v>81</v>
      </c>
      <c r="BO115" s="12"/>
      <c r="BP115" s="13">
        <v>38534</v>
      </c>
      <c r="BQ115" s="13">
        <v>47665</v>
      </c>
      <c r="BR115" s="12">
        <v>0</v>
      </c>
      <c r="BS115" s="12">
        <v>42.62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110</v>
      </c>
      <c r="C116" s="15" t="s">
        <v>73</v>
      </c>
      <c r="D116" s="16">
        <v>45078</v>
      </c>
      <c r="E116" s="17" t="s">
        <v>309</v>
      </c>
      <c r="F116" s="18">
        <v>188</v>
      </c>
      <c r="G116" s="18">
        <v>187</v>
      </c>
      <c r="H116" s="19">
        <v>34041.370000000003</v>
      </c>
      <c r="I116" s="19">
        <v>124165.78</v>
      </c>
      <c r="J116" s="19">
        <v>0</v>
      </c>
      <c r="K116" s="19">
        <v>158207.15</v>
      </c>
      <c r="L116" s="19">
        <v>1197.06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158207.15</v>
      </c>
      <c r="T116" s="19">
        <v>146213.94</v>
      </c>
      <c r="U116" s="19">
        <v>241.13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146455.07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125362.84</v>
      </c>
      <c r="AW116" s="19">
        <v>146455.07</v>
      </c>
      <c r="AX116" s="20">
        <v>26</v>
      </c>
      <c r="AY116" s="20">
        <v>240</v>
      </c>
      <c r="AZ116" s="19">
        <v>655999.98</v>
      </c>
      <c r="BA116" s="19">
        <v>165723.69</v>
      </c>
      <c r="BB116" s="21">
        <v>90</v>
      </c>
      <c r="BC116" s="21">
        <v>85.917972861936605</v>
      </c>
      <c r="BD116" s="21">
        <v>8.5</v>
      </c>
      <c r="BE116" s="21"/>
      <c r="BF116" s="17" t="s">
        <v>75</v>
      </c>
      <c r="BG116" s="14"/>
      <c r="BH116" s="17" t="s">
        <v>310</v>
      </c>
      <c r="BI116" s="17" t="s">
        <v>311</v>
      </c>
      <c r="BJ116" s="17" t="s">
        <v>312</v>
      </c>
      <c r="BK116" s="17" t="s">
        <v>79</v>
      </c>
      <c r="BL116" s="15" t="s">
        <v>80</v>
      </c>
      <c r="BM116" s="21">
        <v>1230974.3957483999</v>
      </c>
      <c r="BN116" s="15" t="s">
        <v>81</v>
      </c>
      <c r="BO116" s="21"/>
      <c r="BP116" s="22">
        <v>38538</v>
      </c>
      <c r="BQ116" s="22">
        <v>45839</v>
      </c>
      <c r="BR116" s="21">
        <v>70090.94</v>
      </c>
      <c r="BS116" s="21">
        <v>271.58</v>
      </c>
      <c r="BT116" s="21">
        <v>44.32</v>
      </c>
    </row>
    <row r="117" spans="1:72" s="1" customFormat="1" ht="18.2" customHeight="1" x14ac:dyDescent="0.15">
      <c r="A117" s="5">
        <v>115</v>
      </c>
      <c r="B117" s="6" t="s">
        <v>110</v>
      </c>
      <c r="C117" s="6" t="s">
        <v>73</v>
      </c>
      <c r="D117" s="7">
        <v>45078</v>
      </c>
      <c r="E117" s="8" t="s">
        <v>313</v>
      </c>
      <c r="F117" s="9">
        <v>122</v>
      </c>
      <c r="G117" s="9">
        <v>121</v>
      </c>
      <c r="H117" s="10">
        <v>38154.22</v>
      </c>
      <c r="I117" s="10">
        <v>23861.69</v>
      </c>
      <c r="J117" s="10">
        <v>0</v>
      </c>
      <c r="K117" s="10">
        <v>62015.91</v>
      </c>
      <c r="L117" s="10">
        <v>308.62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62015.91</v>
      </c>
      <c r="T117" s="10">
        <v>51494.05</v>
      </c>
      <c r="U117" s="10">
        <v>309.05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51803.1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24170.31</v>
      </c>
      <c r="AW117" s="10">
        <v>51803.1</v>
      </c>
      <c r="AX117" s="11">
        <v>86</v>
      </c>
      <c r="AY117" s="11">
        <v>300</v>
      </c>
      <c r="AZ117" s="10">
        <v>275200</v>
      </c>
      <c r="BA117" s="10">
        <v>69476.55</v>
      </c>
      <c r="BB117" s="12">
        <v>90</v>
      </c>
      <c r="BC117" s="12">
        <v>80.335478661505206</v>
      </c>
      <c r="BD117" s="12">
        <v>9.7200000000000006</v>
      </c>
      <c r="BE117" s="12"/>
      <c r="BF117" s="8" t="s">
        <v>104</v>
      </c>
      <c r="BG117" s="5"/>
      <c r="BH117" s="8" t="s">
        <v>149</v>
      </c>
      <c r="BI117" s="8" t="s">
        <v>150</v>
      </c>
      <c r="BJ117" s="8" t="s">
        <v>314</v>
      </c>
      <c r="BK117" s="8" t="s">
        <v>79</v>
      </c>
      <c r="BL117" s="6" t="s">
        <v>80</v>
      </c>
      <c r="BM117" s="12">
        <v>482531.90414616</v>
      </c>
      <c r="BN117" s="6" t="s">
        <v>81</v>
      </c>
      <c r="BO117" s="12"/>
      <c r="BP117" s="13">
        <v>38547</v>
      </c>
      <c r="BQ117" s="13">
        <v>47665</v>
      </c>
      <c r="BR117" s="12">
        <v>13628</v>
      </c>
      <c r="BS117" s="12">
        <v>61.09</v>
      </c>
      <c r="BT117" s="12">
        <v>44.32</v>
      </c>
    </row>
    <row r="118" spans="1:72" s="1" customFormat="1" ht="18.2" customHeight="1" x14ac:dyDescent="0.15">
      <c r="A118" s="14">
        <v>116</v>
      </c>
      <c r="B118" s="15" t="s">
        <v>110</v>
      </c>
      <c r="C118" s="15" t="s">
        <v>73</v>
      </c>
      <c r="D118" s="16">
        <v>45078</v>
      </c>
      <c r="E118" s="17" t="s">
        <v>315</v>
      </c>
      <c r="F118" s="18">
        <v>143</v>
      </c>
      <c r="G118" s="18">
        <v>142</v>
      </c>
      <c r="H118" s="19">
        <v>16037.23</v>
      </c>
      <c r="I118" s="19">
        <v>47662.1</v>
      </c>
      <c r="J118" s="19">
        <v>0</v>
      </c>
      <c r="K118" s="19">
        <v>63699.33</v>
      </c>
      <c r="L118" s="19">
        <v>558.01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63699.33</v>
      </c>
      <c r="T118" s="19">
        <v>49937.279999999999</v>
      </c>
      <c r="U118" s="19">
        <v>126.96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50064.24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48220.11</v>
      </c>
      <c r="AW118" s="19">
        <v>50064.24</v>
      </c>
      <c r="AX118" s="20">
        <v>26</v>
      </c>
      <c r="AY118" s="20">
        <v>240</v>
      </c>
      <c r="AZ118" s="19">
        <v>359000</v>
      </c>
      <c r="BA118" s="19">
        <v>73484</v>
      </c>
      <c r="BB118" s="21">
        <v>85.9</v>
      </c>
      <c r="BC118" s="21">
        <v>74.462093067878698</v>
      </c>
      <c r="BD118" s="21">
        <v>9.5</v>
      </c>
      <c r="BE118" s="21"/>
      <c r="BF118" s="17" t="s">
        <v>75</v>
      </c>
      <c r="BG118" s="14"/>
      <c r="BH118" s="17" t="s">
        <v>270</v>
      </c>
      <c r="BI118" s="17" t="s">
        <v>316</v>
      </c>
      <c r="BJ118" s="17" t="s">
        <v>317</v>
      </c>
      <c r="BK118" s="17" t="s">
        <v>79</v>
      </c>
      <c r="BL118" s="15" t="s">
        <v>80</v>
      </c>
      <c r="BM118" s="21">
        <v>495630.21808008</v>
      </c>
      <c r="BN118" s="15" t="s">
        <v>81</v>
      </c>
      <c r="BO118" s="21"/>
      <c r="BP118" s="22">
        <v>38555</v>
      </c>
      <c r="BQ118" s="22">
        <v>45839</v>
      </c>
      <c r="BR118" s="21">
        <v>18304.7</v>
      </c>
      <c r="BS118" s="21">
        <v>73.16</v>
      </c>
      <c r="BT118" s="21">
        <v>44.28</v>
      </c>
    </row>
    <row r="119" spans="1:72" s="1" customFormat="1" ht="18.2" customHeight="1" x14ac:dyDescent="0.15">
      <c r="A119" s="5">
        <v>117</v>
      </c>
      <c r="B119" s="6" t="s">
        <v>110</v>
      </c>
      <c r="C119" s="6" t="s">
        <v>73</v>
      </c>
      <c r="D119" s="7">
        <v>45078</v>
      </c>
      <c r="E119" s="8" t="s">
        <v>318</v>
      </c>
      <c r="F119" s="9">
        <v>72</v>
      </c>
      <c r="G119" s="9">
        <v>71</v>
      </c>
      <c r="H119" s="10">
        <v>103964.59</v>
      </c>
      <c r="I119" s="10">
        <v>45517.57</v>
      </c>
      <c r="J119" s="10">
        <v>0</v>
      </c>
      <c r="K119" s="10">
        <v>149482.16</v>
      </c>
      <c r="L119" s="10">
        <v>841.01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149482.16</v>
      </c>
      <c r="T119" s="10">
        <v>74227.7</v>
      </c>
      <c r="U119" s="10">
        <v>842.11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75069.81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46358.58</v>
      </c>
      <c r="AW119" s="10">
        <v>75069.81</v>
      </c>
      <c r="AX119" s="11">
        <v>86</v>
      </c>
      <c r="AY119" s="11">
        <v>300</v>
      </c>
      <c r="AZ119" s="10">
        <v>772000</v>
      </c>
      <c r="BA119" s="10">
        <v>189319.47</v>
      </c>
      <c r="BB119" s="12">
        <v>90</v>
      </c>
      <c r="BC119" s="12">
        <v>71.061863843164105</v>
      </c>
      <c r="BD119" s="12">
        <v>9.7200000000000006</v>
      </c>
      <c r="BE119" s="12"/>
      <c r="BF119" s="8" t="s">
        <v>75</v>
      </c>
      <c r="BG119" s="5"/>
      <c r="BH119" s="8" t="s">
        <v>270</v>
      </c>
      <c r="BI119" s="8" t="s">
        <v>271</v>
      </c>
      <c r="BJ119" s="8" t="s">
        <v>319</v>
      </c>
      <c r="BK119" s="8" t="s">
        <v>79</v>
      </c>
      <c r="BL119" s="6" t="s">
        <v>80</v>
      </c>
      <c r="BM119" s="12">
        <v>1163087.2029561601</v>
      </c>
      <c r="BN119" s="6" t="s">
        <v>81</v>
      </c>
      <c r="BO119" s="12"/>
      <c r="BP119" s="13">
        <v>38555</v>
      </c>
      <c r="BQ119" s="13">
        <v>47665</v>
      </c>
      <c r="BR119" s="12">
        <v>25012.880000000001</v>
      </c>
      <c r="BS119" s="12">
        <v>166.44</v>
      </c>
      <c r="BT119" s="12">
        <v>44.29</v>
      </c>
    </row>
    <row r="120" spans="1:72" s="1" customFormat="1" ht="18.2" customHeight="1" x14ac:dyDescent="0.15">
      <c r="A120" s="14">
        <v>118</v>
      </c>
      <c r="B120" s="15" t="s">
        <v>110</v>
      </c>
      <c r="C120" s="15" t="s">
        <v>73</v>
      </c>
      <c r="D120" s="16">
        <v>45078</v>
      </c>
      <c r="E120" s="17" t="s">
        <v>320</v>
      </c>
      <c r="F120" s="18">
        <v>165</v>
      </c>
      <c r="G120" s="18">
        <v>164</v>
      </c>
      <c r="H120" s="19">
        <v>32955.31</v>
      </c>
      <c r="I120" s="19">
        <v>24221.31</v>
      </c>
      <c r="J120" s="19">
        <v>0</v>
      </c>
      <c r="K120" s="19">
        <v>57176.62</v>
      </c>
      <c r="L120" s="19">
        <v>266.63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57176.62</v>
      </c>
      <c r="T120" s="19">
        <v>63434.62</v>
      </c>
      <c r="U120" s="19">
        <v>266.94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63701.56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24487.94</v>
      </c>
      <c r="AW120" s="19">
        <v>63701.56</v>
      </c>
      <c r="AX120" s="20">
        <v>86</v>
      </c>
      <c r="AY120" s="20">
        <v>300</v>
      </c>
      <c r="AZ120" s="19">
        <v>238000</v>
      </c>
      <c r="BA120" s="19">
        <v>60016.12</v>
      </c>
      <c r="BB120" s="21">
        <v>90</v>
      </c>
      <c r="BC120" s="21">
        <v>85.741894011142307</v>
      </c>
      <c r="BD120" s="21">
        <v>9.7200000000000006</v>
      </c>
      <c r="BE120" s="21"/>
      <c r="BF120" s="17" t="s">
        <v>75</v>
      </c>
      <c r="BG120" s="14"/>
      <c r="BH120" s="17" t="s">
        <v>126</v>
      </c>
      <c r="BI120" s="17" t="s">
        <v>321</v>
      </c>
      <c r="BJ120" s="17" t="s">
        <v>322</v>
      </c>
      <c r="BK120" s="17" t="s">
        <v>79</v>
      </c>
      <c r="BL120" s="15" t="s">
        <v>80</v>
      </c>
      <c r="BM120" s="21">
        <v>444878.47265711997</v>
      </c>
      <c r="BN120" s="15" t="s">
        <v>81</v>
      </c>
      <c r="BO120" s="21"/>
      <c r="BP120" s="22">
        <v>38562</v>
      </c>
      <c r="BQ120" s="22">
        <v>47665</v>
      </c>
      <c r="BR120" s="21">
        <v>17236.36</v>
      </c>
      <c r="BS120" s="21">
        <v>52.76</v>
      </c>
      <c r="BT120" s="21">
        <v>44.23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45078</v>
      </c>
      <c r="E121" s="8" t="s">
        <v>323</v>
      </c>
      <c r="F121" s="9">
        <v>124</v>
      </c>
      <c r="G121" s="9">
        <v>123</v>
      </c>
      <c r="H121" s="10">
        <v>54440.51</v>
      </c>
      <c r="I121" s="10">
        <v>37447.040000000001</v>
      </c>
      <c r="J121" s="10">
        <v>0</v>
      </c>
      <c r="K121" s="10">
        <v>91887.55</v>
      </c>
      <c r="L121" s="10">
        <v>487.88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91887.55</v>
      </c>
      <c r="T121" s="10">
        <v>79923.92</v>
      </c>
      <c r="U121" s="10">
        <v>458.66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80382.58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37934.92</v>
      </c>
      <c r="AW121" s="10">
        <v>80382.58</v>
      </c>
      <c r="AX121" s="11">
        <v>79</v>
      </c>
      <c r="AY121" s="11">
        <v>300</v>
      </c>
      <c r="AZ121" s="10">
        <v>405060.13</v>
      </c>
      <c r="BA121" s="10">
        <v>103281.08</v>
      </c>
      <c r="BB121" s="12">
        <v>90</v>
      </c>
      <c r="BC121" s="12">
        <v>80.071582326598502</v>
      </c>
      <c r="BD121" s="12">
        <v>10.11</v>
      </c>
      <c r="BE121" s="12"/>
      <c r="BF121" s="8" t="s">
        <v>104</v>
      </c>
      <c r="BG121" s="5"/>
      <c r="BH121" s="8" t="s">
        <v>166</v>
      </c>
      <c r="BI121" s="8" t="s">
        <v>167</v>
      </c>
      <c r="BJ121" s="8" t="s">
        <v>324</v>
      </c>
      <c r="BK121" s="8" t="s">
        <v>79</v>
      </c>
      <c r="BL121" s="6" t="s">
        <v>80</v>
      </c>
      <c r="BM121" s="12">
        <v>714956.44373880001</v>
      </c>
      <c r="BN121" s="6" t="s">
        <v>81</v>
      </c>
      <c r="BO121" s="12"/>
      <c r="BP121" s="13">
        <v>38341</v>
      </c>
      <c r="BQ121" s="13">
        <v>47484</v>
      </c>
      <c r="BR121" s="12">
        <v>14906.7</v>
      </c>
      <c r="BS121" s="12">
        <v>0</v>
      </c>
      <c r="BT121" s="12">
        <v>28.45</v>
      </c>
    </row>
    <row r="122" spans="1:72" s="1" customFormat="1" ht="18.2" customHeight="1" x14ac:dyDescent="0.15">
      <c r="A122" s="14">
        <v>120</v>
      </c>
      <c r="B122" s="15" t="s">
        <v>110</v>
      </c>
      <c r="C122" s="15" t="s">
        <v>73</v>
      </c>
      <c r="D122" s="16">
        <v>45078</v>
      </c>
      <c r="E122" s="17" t="s">
        <v>325</v>
      </c>
      <c r="F122" s="18">
        <v>32</v>
      </c>
      <c r="G122" s="18">
        <v>31</v>
      </c>
      <c r="H122" s="19">
        <v>41273.01</v>
      </c>
      <c r="I122" s="19">
        <v>14229.15</v>
      </c>
      <c r="J122" s="19">
        <v>0</v>
      </c>
      <c r="K122" s="19">
        <v>55502.16</v>
      </c>
      <c r="L122" s="19">
        <v>507.82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55502.16</v>
      </c>
      <c r="T122" s="19">
        <v>12878.41</v>
      </c>
      <c r="U122" s="19">
        <v>340.85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13219.26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14736.97</v>
      </c>
      <c r="AW122" s="19">
        <v>13219.26</v>
      </c>
      <c r="AX122" s="20">
        <v>64</v>
      </c>
      <c r="AY122" s="20">
        <v>300</v>
      </c>
      <c r="AZ122" s="19">
        <v>343791.62</v>
      </c>
      <c r="BA122" s="19">
        <v>94050</v>
      </c>
      <c r="BB122" s="21">
        <v>90</v>
      </c>
      <c r="BC122" s="21">
        <v>53.112114832535902</v>
      </c>
      <c r="BD122" s="21">
        <v>9.91</v>
      </c>
      <c r="BE122" s="21"/>
      <c r="BF122" s="17" t="s">
        <v>75</v>
      </c>
      <c r="BG122" s="14"/>
      <c r="BH122" s="17" t="s">
        <v>270</v>
      </c>
      <c r="BI122" s="17" t="s">
        <v>274</v>
      </c>
      <c r="BJ122" s="17" t="s">
        <v>326</v>
      </c>
      <c r="BK122" s="17" t="s">
        <v>79</v>
      </c>
      <c r="BL122" s="15" t="s">
        <v>80</v>
      </c>
      <c r="BM122" s="21">
        <v>431849.87447615998</v>
      </c>
      <c r="BN122" s="15" t="s">
        <v>81</v>
      </c>
      <c r="BO122" s="21"/>
      <c r="BP122" s="22">
        <v>37887</v>
      </c>
      <c r="BQ122" s="22">
        <v>47019</v>
      </c>
      <c r="BR122" s="21">
        <v>8903</v>
      </c>
      <c r="BS122" s="21">
        <v>103.03</v>
      </c>
      <c r="BT122" s="21">
        <v>44.77</v>
      </c>
    </row>
    <row r="123" spans="1:72" s="1" customFormat="1" ht="18.2" customHeight="1" x14ac:dyDescent="0.15">
      <c r="A123" s="5">
        <v>121</v>
      </c>
      <c r="B123" s="6" t="s">
        <v>110</v>
      </c>
      <c r="C123" s="6" t="s">
        <v>73</v>
      </c>
      <c r="D123" s="7">
        <v>45078</v>
      </c>
      <c r="E123" s="8" t="s">
        <v>327</v>
      </c>
      <c r="F123" s="9">
        <v>0</v>
      </c>
      <c r="G123" s="9">
        <v>0</v>
      </c>
      <c r="H123" s="10">
        <v>59974.080000000002</v>
      </c>
      <c r="I123" s="10">
        <v>785.43</v>
      </c>
      <c r="J123" s="10">
        <v>0</v>
      </c>
      <c r="K123" s="10">
        <v>60759.51</v>
      </c>
      <c r="L123" s="10">
        <v>792.11</v>
      </c>
      <c r="M123" s="10">
        <v>0</v>
      </c>
      <c r="N123" s="10">
        <v>0</v>
      </c>
      <c r="O123" s="10">
        <v>785.43</v>
      </c>
      <c r="P123" s="10">
        <v>792.11</v>
      </c>
      <c r="Q123" s="10">
        <v>0</v>
      </c>
      <c r="R123" s="10">
        <v>0</v>
      </c>
      <c r="S123" s="10">
        <v>59181.97</v>
      </c>
      <c r="T123" s="10">
        <v>516.46</v>
      </c>
      <c r="U123" s="10">
        <v>509.78</v>
      </c>
      <c r="V123" s="10">
        <v>0</v>
      </c>
      <c r="W123" s="10">
        <v>516.46</v>
      </c>
      <c r="X123" s="10">
        <v>509.78</v>
      </c>
      <c r="Y123" s="10">
        <v>0</v>
      </c>
      <c r="Z123" s="10">
        <v>0</v>
      </c>
      <c r="AA123" s="10">
        <v>0</v>
      </c>
      <c r="AB123" s="10">
        <v>125.66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77.260000000000005</v>
      </c>
      <c r="AI123" s="10">
        <v>117.74</v>
      </c>
      <c r="AJ123" s="10">
        <v>125.66</v>
      </c>
      <c r="AK123" s="10">
        <v>0</v>
      </c>
      <c r="AL123" s="10">
        <v>0</v>
      </c>
      <c r="AM123" s="10">
        <v>0</v>
      </c>
      <c r="AN123" s="10">
        <v>0</v>
      </c>
      <c r="AO123" s="10">
        <v>77.260000000000005</v>
      </c>
      <c r="AP123" s="10">
        <v>117.56</v>
      </c>
      <c r="AQ123" s="10">
        <v>0.34200000000000003</v>
      </c>
      <c r="AR123" s="10">
        <v>0</v>
      </c>
      <c r="AS123" s="10">
        <v>0</v>
      </c>
      <c r="AT123" s="10">
        <v>0</v>
      </c>
      <c r="AU123" s="10">
        <f t="shared" si="1"/>
        <v>3245.2619999999997</v>
      </c>
      <c r="AV123" s="10">
        <v>0</v>
      </c>
      <c r="AW123" s="10">
        <v>0</v>
      </c>
      <c r="AX123" s="11">
        <v>59</v>
      </c>
      <c r="AY123" s="11">
        <v>300</v>
      </c>
      <c r="AZ123" s="10">
        <v>511965.56</v>
      </c>
      <c r="BA123" s="10">
        <v>141075</v>
      </c>
      <c r="BB123" s="12">
        <v>90</v>
      </c>
      <c r="BC123" s="12">
        <v>37.755642743221699</v>
      </c>
      <c r="BD123" s="12">
        <v>10.199999999999999</v>
      </c>
      <c r="BE123" s="12"/>
      <c r="BF123" s="8" t="s">
        <v>75</v>
      </c>
      <c r="BG123" s="5"/>
      <c r="BH123" s="8" t="s">
        <v>270</v>
      </c>
      <c r="BI123" s="8" t="s">
        <v>274</v>
      </c>
      <c r="BJ123" s="8" t="s">
        <v>328</v>
      </c>
      <c r="BK123" s="8" t="s">
        <v>84</v>
      </c>
      <c r="BL123" s="6" t="s">
        <v>80</v>
      </c>
      <c r="BM123" s="12">
        <v>460481.65180872002</v>
      </c>
      <c r="BN123" s="6" t="s">
        <v>81</v>
      </c>
      <c r="BO123" s="12"/>
      <c r="BP123" s="13">
        <v>37715</v>
      </c>
      <c r="BQ123" s="13">
        <v>46847</v>
      </c>
      <c r="BR123" s="12">
        <v>0</v>
      </c>
      <c r="BS123" s="12">
        <v>125.66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110</v>
      </c>
      <c r="C124" s="15" t="s">
        <v>73</v>
      </c>
      <c r="D124" s="16">
        <v>45078</v>
      </c>
      <c r="E124" s="17" t="s">
        <v>329</v>
      </c>
      <c r="F124" s="18">
        <v>175</v>
      </c>
      <c r="G124" s="18">
        <v>174</v>
      </c>
      <c r="H124" s="19">
        <v>50701.74</v>
      </c>
      <c r="I124" s="19">
        <v>38293.279999999999</v>
      </c>
      <c r="J124" s="19">
        <v>0</v>
      </c>
      <c r="K124" s="19">
        <v>88995.02</v>
      </c>
      <c r="L124" s="19">
        <v>410.13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88995.02</v>
      </c>
      <c r="T124" s="19">
        <v>105348.47</v>
      </c>
      <c r="U124" s="19">
        <v>410.68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105759.15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38703.410000000003</v>
      </c>
      <c r="AW124" s="19">
        <v>105759.15</v>
      </c>
      <c r="AX124" s="20">
        <v>86</v>
      </c>
      <c r="AY124" s="20">
        <v>300</v>
      </c>
      <c r="AZ124" s="19">
        <v>365999.97</v>
      </c>
      <c r="BA124" s="19">
        <v>92325.95</v>
      </c>
      <c r="BB124" s="21">
        <v>90</v>
      </c>
      <c r="BC124" s="21">
        <v>86.752985482413095</v>
      </c>
      <c r="BD124" s="21">
        <v>9.7200000000000006</v>
      </c>
      <c r="BE124" s="21"/>
      <c r="BF124" s="17" t="s">
        <v>104</v>
      </c>
      <c r="BG124" s="14"/>
      <c r="BH124" s="17" t="s">
        <v>159</v>
      </c>
      <c r="BI124" s="17" t="s">
        <v>304</v>
      </c>
      <c r="BJ124" s="17" t="s">
        <v>330</v>
      </c>
      <c r="BK124" s="17" t="s">
        <v>79</v>
      </c>
      <c r="BL124" s="15" t="s">
        <v>80</v>
      </c>
      <c r="BM124" s="21">
        <v>692450.31573551998</v>
      </c>
      <c r="BN124" s="15" t="s">
        <v>81</v>
      </c>
      <c r="BO124" s="21"/>
      <c r="BP124" s="22">
        <v>38560</v>
      </c>
      <c r="BQ124" s="22">
        <v>47665</v>
      </c>
      <c r="BR124" s="21">
        <v>31085.22</v>
      </c>
      <c r="BS124" s="21">
        <v>81.17</v>
      </c>
      <c r="BT124" s="21">
        <v>44.25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45078</v>
      </c>
      <c r="E125" s="8" t="s">
        <v>331</v>
      </c>
      <c r="F125" s="9">
        <v>4</v>
      </c>
      <c r="G125" s="9">
        <v>3</v>
      </c>
      <c r="H125" s="10">
        <v>51250.35</v>
      </c>
      <c r="I125" s="10">
        <v>1890.01</v>
      </c>
      <c r="J125" s="10">
        <v>0</v>
      </c>
      <c r="K125" s="10">
        <v>53140.36</v>
      </c>
      <c r="L125" s="10">
        <v>482.37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53140.36</v>
      </c>
      <c r="T125" s="10">
        <v>1554.3</v>
      </c>
      <c r="U125" s="10">
        <v>426.23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1980.53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2372.38</v>
      </c>
      <c r="AW125" s="10">
        <v>1980.53</v>
      </c>
      <c r="AX125" s="11">
        <v>77</v>
      </c>
      <c r="AY125" s="11">
        <v>300</v>
      </c>
      <c r="AZ125" s="10">
        <v>407607</v>
      </c>
      <c r="BA125" s="10">
        <v>100144.48</v>
      </c>
      <c r="BB125" s="12">
        <v>85</v>
      </c>
      <c r="BC125" s="12">
        <v>45.104139539193802</v>
      </c>
      <c r="BD125" s="12">
        <v>9.98</v>
      </c>
      <c r="BE125" s="12"/>
      <c r="BF125" s="8" t="s">
        <v>75</v>
      </c>
      <c r="BG125" s="5"/>
      <c r="BH125" s="8" t="s">
        <v>166</v>
      </c>
      <c r="BI125" s="8" t="s">
        <v>332</v>
      </c>
      <c r="BJ125" s="8" t="s">
        <v>333</v>
      </c>
      <c r="BK125" s="8" t="s">
        <v>136</v>
      </c>
      <c r="BL125" s="6" t="s">
        <v>80</v>
      </c>
      <c r="BM125" s="12">
        <v>413473.23771935998</v>
      </c>
      <c r="BN125" s="6" t="s">
        <v>81</v>
      </c>
      <c r="BO125" s="12"/>
      <c r="BP125" s="13">
        <v>38260</v>
      </c>
      <c r="BQ125" s="13">
        <v>47423</v>
      </c>
      <c r="BR125" s="12">
        <v>576.20000000000005</v>
      </c>
      <c r="BS125" s="12">
        <v>0</v>
      </c>
      <c r="BT125" s="12">
        <v>29</v>
      </c>
    </row>
    <row r="126" spans="1:72" s="1" customFormat="1" ht="18.2" customHeight="1" x14ac:dyDescent="0.15">
      <c r="A126" s="14">
        <v>124</v>
      </c>
      <c r="B126" s="15" t="s">
        <v>110</v>
      </c>
      <c r="C126" s="15" t="s">
        <v>73</v>
      </c>
      <c r="D126" s="16">
        <v>45078</v>
      </c>
      <c r="E126" s="17" t="s">
        <v>334</v>
      </c>
      <c r="F126" s="18">
        <v>178</v>
      </c>
      <c r="G126" s="18">
        <v>177</v>
      </c>
      <c r="H126" s="19">
        <v>149129.43</v>
      </c>
      <c r="I126" s="19">
        <v>115494.57</v>
      </c>
      <c r="J126" s="19">
        <v>0</v>
      </c>
      <c r="K126" s="19">
        <v>264624</v>
      </c>
      <c r="L126" s="19">
        <v>1214.95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264624</v>
      </c>
      <c r="T126" s="19">
        <v>310440.53999999998</v>
      </c>
      <c r="U126" s="19">
        <v>1185.58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311626.12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116709.52</v>
      </c>
      <c r="AW126" s="19">
        <v>311626.12</v>
      </c>
      <c r="AX126" s="20">
        <v>86</v>
      </c>
      <c r="AY126" s="20">
        <v>300</v>
      </c>
      <c r="AZ126" s="19">
        <v>1149999.97</v>
      </c>
      <c r="BA126" s="19">
        <v>273883.09000000003</v>
      </c>
      <c r="BB126" s="21">
        <v>85</v>
      </c>
      <c r="BC126" s="21">
        <v>82.126428469899295</v>
      </c>
      <c r="BD126" s="21">
        <v>9.5399999999999991</v>
      </c>
      <c r="BE126" s="21"/>
      <c r="BF126" s="17" t="s">
        <v>75</v>
      </c>
      <c r="BG126" s="14"/>
      <c r="BH126" s="17" t="s">
        <v>100</v>
      </c>
      <c r="BI126" s="17" t="s">
        <v>288</v>
      </c>
      <c r="BJ126" s="17" t="s">
        <v>335</v>
      </c>
      <c r="BK126" s="17" t="s">
        <v>79</v>
      </c>
      <c r="BL126" s="15" t="s">
        <v>80</v>
      </c>
      <c r="BM126" s="21">
        <v>2058980.068224</v>
      </c>
      <c r="BN126" s="15" t="s">
        <v>81</v>
      </c>
      <c r="BO126" s="21"/>
      <c r="BP126" s="22">
        <v>38562</v>
      </c>
      <c r="BQ126" s="22">
        <v>47665</v>
      </c>
      <c r="BR126" s="21">
        <v>90854.44</v>
      </c>
      <c r="BS126" s="21">
        <v>275.18</v>
      </c>
      <c r="BT126" s="21">
        <v>44.23</v>
      </c>
    </row>
    <row r="127" spans="1:72" s="1" customFormat="1" ht="18.2" customHeight="1" x14ac:dyDescent="0.15">
      <c r="A127" s="5">
        <v>125</v>
      </c>
      <c r="B127" s="6" t="s">
        <v>110</v>
      </c>
      <c r="C127" s="6" t="s">
        <v>73</v>
      </c>
      <c r="D127" s="7">
        <v>45078</v>
      </c>
      <c r="E127" s="8" t="s">
        <v>336</v>
      </c>
      <c r="F127" s="9">
        <v>0</v>
      </c>
      <c r="G127" s="9">
        <v>0</v>
      </c>
      <c r="H127" s="10">
        <v>12943.6</v>
      </c>
      <c r="I127" s="10">
        <v>0</v>
      </c>
      <c r="J127" s="10">
        <v>0</v>
      </c>
      <c r="K127" s="10">
        <v>12943.6</v>
      </c>
      <c r="L127" s="10">
        <v>431.58</v>
      </c>
      <c r="M127" s="10">
        <v>0</v>
      </c>
      <c r="N127" s="10">
        <v>0</v>
      </c>
      <c r="O127" s="10">
        <v>0</v>
      </c>
      <c r="P127" s="10">
        <v>431.58</v>
      </c>
      <c r="Q127" s="10">
        <v>0</v>
      </c>
      <c r="R127" s="10">
        <v>0</v>
      </c>
      <c r="S127" s="10">
        <v>12512.02</v>
      </c>
      <c r="T127" s="10">
        <v>0</v>
      </c>
      <c r="U127" s="10">
        <v>105.38</v>
      </c>
      <c r="V127" s="10">
        <v>0</v>
      </c>
      <c r="W127" s="10">
        <v>0</v>
      </c>
      <c r="X127" s="10">
        <v>105.38</v>
      </c>
      <c r="Y127" s="10">
        <v>0</v>
      </c>
      <c r="Z127" s="10">
        <v>0</v>
      </c>
      <c r="AA127" s="10">
        <v>0</v>
      </c>
      <c r="AB127" s="10">
        <v>46.28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26.11</v>
      </c>
      <c r="AI127" s="10">
        <v>17.07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0.28399999999999997</v>
      </c>
      <c r="AR127" s="10">
        <v>0</v>
      </c>
      <c r="AS127" s="10">
        <v>0</v>
      </c>
      <c r="AT127" s="10">
        <v>0</v>
      </c>
      <c r="AU127" s="10">
        <f t="shared" si="1"/>
        <v>626.70399999999995</v>
      </c>
      <c r="AV127" s="10">
        <v>0</v>
      </c>
      <c r="AW127" s="10">
        <v>0</v>
      </c>
      <c r="AX127" s="11">
        <v>27</v>
      </c>
      <c r="AY127" s="11">
        <v>240</v>
      </c>
      <c r="AZ127" s="10">
        <v>224299.97</v>
      </c>
      <c r="BA127" s="10">
        <v>56531.75</v>
      </c>
      <c r="BB127" s="12">
        <v>90</v>
      </c>
      <c r="BC127" s="12">
        <v>19.9194576499047</v>
      </c>
      <c r="BD127" s="12">
        <v>9.77</v>
      </c>
      <c r="BE127" s="12"/>
      <c r="BF127" s="8" t="s">
        <v>104</v>
      </c>
      <c r="BG127" s="5"/>
      <c r="BH127" s="8" t="s">
        <v>310</v>
      </c>
      <c r="BI127" s="8" t="s">
        <v>311</v>
      </c>
      <c r="BJ127" s="8" t="s">
        <v>312</v>
      </c>
      <c r="BK127" s="8" t="s">
        <v>84</v>
      </c>
      <c r="BL127" s="6" t="s">
        <v>80</v>
      </c>
      <c r="BM127" s="12">
        <v>97353.224927520001</v>
      </c>
      <c r="BN127" s="6" t="s">
        <v>81</v>
      </c>
      <c r="BO127" s="12"/>
      <c r="BP127" s="13">
        <v>38565</v>
      </c>
      <c r="BQ127" s="13">
        <v>45870</v>
      </c>
      <c r="BR127" s="12">
        <v>0</v>
      </c>
      <c r="BS127" s="12">
        <v>46.28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110</v>
      </c>
      <c r="C128" s="15" t="s">
        <v>73</v>
      </c>
      <c r="D128" s="16">
        <v>45078</v>
      </c>
      <c r="E128" s="17" t="s">
        <v>337</v>
      </c>
      <c r="F128" s="18">
        <v>166</v>
      </c>
      <c r="G128" s="18">
        <v>165</v>
      </c>
      <c r="H128" s="19">
        <v>116930.95</v>
      </c>
      <c r="I128" s="19">
        <v>82997.009999999995</v>
      </c>
      <c r="J128" s="19">
        <v>0</v>
      </c>
      <c r="K128" s="19">
        <v>199927.96</v>
      </c>
      <c r="L128" s="19">
        <v>922.4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199927.96</v>
      </c>
      <c r="T128" s="19">
        <v>231066.7</v>
      </c>
      <c r="U128" s="19">
        <v>969.55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232036.25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83919.41</v>
      </c>
      <c r="AW128" s="19">
        <v>232036.25</v>
      </c>
      <c r="AX128" s="20">
        <v>87</v>
      </c>
      <c r="AY128" s="20">
        <v>300</v>
      </c>
      <c r="AZ128" s="19">
        <v>829300</v>
      </c>
      <c r="BA128" s="19">
        <v>209013.77</v>
      </c>
      <c r="BB128" s="21">
        <v>90</v>
      </c>
      <c r="BC128" s="21">
        <v>86.087708001248004</v>
      </c>
      <c r="BD128" s="21">
        <v>9.9499999999999993</v>
      </c>
      <c r="BE128" s="21"/>
      <c r="BF128" s="17" t="s">
        <v>104</v>
      </c>
      <c r="BG128" s="14"/>
      <c r="BH128" s="17" t="s">
        <v>159</v>
      </c>
      <c r="BI128" s="17" t="s">
        <v>304</v>
      </c>
      <c r="BJ128" s="17" t="s">
        <v>338</v>
      </c>
      <c r="BK128" s="17" t="s">
        <v>79</v>
      </c>
      <c r="BL128" s="15" t="s">
        <v>80</v>
      </c>
      <c r="BM128" s="21">
        <v>1555594.6728969601</v>
      </c>
      <c r="BN128" s="15" t="s">
        <v>81</v>
      </c>
      <c r="BO128" s="21"/>
      <c r="BP128" s="22">
        <v>38565</v>
      </c>
      <c r="BQ128" s="22">
        <v>47696</v>
      </c>
      <c r="BR128" s="21">
        <v>56498.61</v>
      </c>
      <c r="BS128" s="21">
        <v>150.02000000000001</v>
      </c>
      <c r="BT128" s="21">
        <v>44.21</v>
      </c>
    </row>
    <row r="129" spans="1:72" s="1" customFormat="1" ht="18.2" customHeight="1" x14ac:dyDescent="0.15">
      <c r="A129" s="5">
        <v>127</v>
      </c>
      <c r="B129" s="6" t="s">
        <v>110</v>
      </c>
      <c r="C129" s="6" t="s">
        <v>73</v>
      </c>
      <c r="D129" s="7">
        <v>45078</v>
      </c>
      <c r="E129" s="8" t="s">
        <v>339</v>
      </c>
      <c r="F129" s="9">
        <v>181</v>
      </c>
      <c r="G129" s="9">
        <v>180</v>
      </c>
      <c r="H129" s="10">
        <v>50212.26</v>
      </c>
      <c r="I129" s="10">
        <v>37008.769999999997</v>
      </c>
      <c r="J129" s="10">
        <v>0</v>
      </c>
      <c r="K129" s="10">
        <v>87221.03</v>
      </c>
      <c r="L129" s="10">
        <v>396.06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87221.03</v>
      </c>
      <c r="T129" s="10">
        <v>109270.84</v>
      </c>
      <c r="U129" s="10">
        <v>416.34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109687.18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37404.83</v>
      </c>
      <c r="AW129" s="10">
        <v>109687.18</v>
      </c>
      <c r="AX129" s="11">
        <v>87</v>
      </c>
      <c r="AY129" s="11">
        <v>300</v>
      </c>
      <c r="AZ129" s="10">
        <v>356600</v>
      </c>
      <c r="BA129" s="10">
        <v>89750.55</v>
      </c>
      <c r="BB129" s="12">
        <v>90</v>
      </c>
      <c r="BC129" s="12">
        <v>87.463449527607395</v>
      </c>
      <c r="BD129" s="12">
        <v>9.9499999999999993</v>
      </c>
      <c r="BE129" s="12"/>
      <c r="BF129" s="8" t="s">
        <v>75</v>
      </c>
      <c r="BG129" s="5"/>
      <c r="BH129" s="8" t="s">
        <v>159</v>
      </c>
      <c r="BI129" s="8" t="s">
        <v>304</v>
      </c>
      <c r="BJ129" s="8" t="s">
        <v>340</v>
      </c>
      <c r="BK129" s="8" t="s">
        <v>79</v>
      </c>
      <c r="BL129" s="6" t="s">
        <v>80</v>
      </c>
      <c r="BM129" s="12">
        <v>678647.29691927996</v>
      </c>
      <c r="BN129" s="6" t="s">
        <v>81</v>
      </c>
      <c r="BO129" s="12"/>
      <c r="BP129" s="13">
        <v>38573</v>
      </c>
      <c r="BQ129" s="13">
        <v>47696</v>
      </c>
      <c r="BR129" s="12">
        <v>28646.34</v>
      </c>
      <c r="BS129" s="12">
        <v>64.42</v>
      </c>
      <c r="BT129" s="12">
        <v>44.15</v>
      </c>
    </row>
    <row r="130" spans="1:72" s="1" customFormat="1" ht="18.2" customHeight="1" x14ac:dyDescent="0.15">
      <c r="A130" s="14">
        <v>128</v>
      </c>
      <c r="B130" s="15" t="s">
        <v>110</v>
      </c>
      <c r="C130" s="15" t="s">
        <v>73</v>
      </c>
      <c r="D130" s="16">
        <v>45078</v>
      </c>
      <c r="E130" s="17" t="s">
        <v>341</v>
      </c>
      <c r="F130" s="18">
        <v>160</v>
      </c>
      <c r="G130" s="18">
        <v>159</v>
      </c>
      <c r="H130" s="19">
        <v>100816.38</v>
      </c>
      <c r="I130" s="19">
        <v>71495.570000000007</v>
      </c>
      <c r="J130" s="19">
        <v>0</v>
      </c>
      <c r="K130" s="19">
        <v>172311.95</v>
      </c>
      <c r="L130" s="19">
        <v>800.95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172311.95</v>
      </c>
      <c r="T130" s="19">
        <v>187362.18</v>
      </c>
      <c r="U130" s="19">
        <v>820.81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188182.99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72296.52</v>
      </c>
      <c r="AW130" s="19">
        <v>188182.99</v>
      </c>
      <c r="AX130" s="20">
        <v>87</v>
      </c>
      <c r="AY130" s="20">
        <v>300</v>
      </c>
      <c r="AZ130" s="19">
        <v>782999.98</v>
      </c>
      <c r="BA130" s="19">
        <v>181702.36</v>
      </c>
      <c r="BB130" s="21">
        <v>83.01</v>
      </c>
      <c r="BC130" s="21">
        <v>78.720028564846402</v>
      </c>
      <c r="BD130" s="21">
        <v>9.77</v>
      </c>
      <c r="BE130" s="21"/>
      <c r="BF130" s="17" t="s">
        <v>104</v>
      </c>
      <c r="BG130" s="14"/>
      <c r="BH130" s="17" t="s">
        <v>107</v>
      </c>
      <c r="BI130" s="17" t="s">
        <v>108</v>
      </c>
      <c r="BJ130" s="17" t="s">
        <v>293</v>
      </c>
      <c r="BK130" s="17" t="s">
        <v>79</v>
      </c>
      <c r="BL130" s="15" t="s">
        <v>80</v>
      </c>
      <c r="BM130" s="21">
        <v>1340720.6850731999</v>
      </c>
      <c r="BN130" s="15" t="s">
        <v>81</v>
      </c>
      <c r="BO130" s="21"/>
      <c r="BP130" s="22">
        <v>38579</v>
      </c>
      <c r="BQ130" s="22">
        <v>47696</v>
      </c>
      <c r="BR130" s="21">
        <v>41573.360000000001</v>
      </c>
      <c r="BS130" s="21">
        <v>153.38</v>
      </c>
      <c r="BT130" s="21">
        <v>44.13</v>
      </c>
    </row>
    <row r="131" spans="1:72" s="1" customFormat="1" ht="18.2" customHeight="1" x14ac:dyDescent="0.15">
      <c r="A131" s="5">
        <v>129</v>
      </c>
      <c r="B131" s="6" t="s">
        <v>110</v>
      </c>
      <c r="C131" s="6" t="s">
        <v>73</v>
      </c>
      <c r="D131" s="7">
        <v>45078</v>
      </c>
      <c r="E131" s="8" t="s">
        <v>342</v>
      </c>
      <c r="F131" s="9">
        <v>183</v>
      </c>
      <c r="G131" s="9">
        <v>182</v>
      </c>
      <c r="H131" s="10">
        <v>51961.48</v>
      </c>
      <c r="I131" s="10">
        <v>39204.949999999997</v>
      </c>
      <c r="J131" s="10">
        <v>0</v>
      </c>
      <c r="K131" s="10">
        <v>91166.43</v>
      </c>
      <c r="L131" s="10">
        <v>412.8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91166.43</v>
      </c>
      <c r="T131" s="10">
        <v>113755.6</v>
      </c>
      <c r="U131" s="10">
        <v>423.05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114178.65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AR131-AS131-AT131+AQ131+AP131+AO131+AM131+AJ131+AI131+AH131+AG131+AB131+X131+W131+R131+Q131+P131+O131-J131+AF131</f>
        <v>0</v>
      </c>
      <c r="AV131" s="10">
        <v>39617.75</v>
      </c>
      <c r="AW131" s="10">
        <v>114178.65</v>
      </c>
      <c r="AX131" s="11">
        <v>87</v>
      </c>
      <c r="AY131" s="11">
        <v>300</v>
      </c>
      <c r="AZ131" s="10">
        <v>400199.98</v>
      </c>
      <c r="BA131" s="10">
        <v>93648.98</v>
      </c>
      <c r="BB131" s="12">
        <v>83.74</v>
      </c>
      <c r="BC131" s="12">
        <v>81.520128123125303</v>
      </c>
      <c r="BD131" s="12">
        <v>9.77</v>
      </c>
      <c r="BE131" s="12"/>
      <c r="BF131" s="8" t="s">
        <v>75</v>
      </c>
      <c r="BG131" s="5"/>
      <c r="BH131" s="8" t="s">
        <v>159</v>
      </c>
      <c r="BI131" s="8" t="s">
        <v>304</v>
      </c>
      <c r="BJ131" s="8" t="s">
        <v>340</v>
      </c>
      <c r="BK131" s="8" t="s">
        <v>79</v>
      </c>
      <c r="BL131" s="6" t="s">
        <v>80</v>
      </c>
      <c r="BM131" s="12">
        <v>709345.57054968004</v>
      </c>
      <c r="BN131" s="6" t="s">
        <v>81</v>
      </c>
      <c r="BO131" s="12"/>
      <c r="BP131" s="13">
        <v>38587</v>
      </c>
      <c r="BQ131" s="13">
        <v>47696</v>
      </c>
      <c r="BR131" s="12">
        <v>32367.65</v>
      </c>
      <c r="BS131" s="12">
        <v>79.06</v>
      </c>
      <c r="BT131" s="12">
        <v>44.12</v>
      </c>
    </row>
    <row r="132" spans="1:72" s="1" customFormat="1" ht="18.2" customHeight="1" x14ac:dyDescent="0.15">
      <c r="A132" s="14">
        <v>130</v>
      </c>
      <c r="B132" s="15" t="s">
        <v>110</v>
      </c>
      <c r="C132" s="15" t="s">
        <v>73</v>
      </c>
      <c r="D132" s="16">
        <v>45078</v>
      </c>
      <c r="E132" s="17" t="s">
        <v>343</v>
      </c>
      <c r="F132" s="15" t="s">
        <v>344</v>
      </c>
      <c r="G132" s="18">
        <v>128</v>
      </c>
      <c r="H132" s="19">
        <v>42743.17</v>
      </c>
      <c r="I132" s="19">
        <v>27759.37</v>
      </c>
      <c r="J132" s="19">
        <v>0</v>
      </c>
      <c r="K132" s="19">
        <v>70502.539999999994</v>
      </c>
      <c r="L132" s="19">
        <v>344.08</v>
      </c>
      <c r="M132" s="19">
        <v>70502.539999999994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70502.539999999994</v>
      </c>
      <c r="T132" s="19">
        <v>59385.52</v>
      </c>
      <c r="U132" s="19">
        <v>336.25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59721.77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28103.45</v>
      </c>
      <c r="AW132" s="19">
        <v>59721.77</v>
      </c>
      <c r="AX132" s="20">
        <v>87</v>
      </c>
      <c r="AY132" s="20">
        <v>300</v>
      </c>
      <c r="AZ132" s="19">
        <v>374000.01</v>
      </c>
      <c r="BA132" s="19">
        <v>78240.94</v>
      </c>
      <c r="BB132" s="21">
        <v>74.87</v>
      </c>
      <c r="BC132" s="21">
        <v>67.465001951663695</v>
      </c>
      <c r="BD132" s="21">
        <v>9.44</v>
      </c>
      <c r="BE132" s="21"/>
      <c r="BF132" s="17" t="s">
        <v>104</v>
      </c>
      <c r="BG132" s="14"/>
      <c r="BH132" s="17" t="s">
        <v>345</v>
      </c>
      <c r="BI132" s="17" t="s">
        <v>346</v>
      </c>
      <c r="BJ132" s="17" t="s">
        <v>347</v>
      </c>
      <c r="BK132" s="17" t="s">
        <v>79</v>
      </c>
      <c r="BL132" s="15" t="s">
        <v>80</v>
      </c>
      <c r="BM132" s="21">
        <v>0</v>
      </c>
      <c r="BN132" s="15" t="s">
        <v>81</v>
      </c>
      <c r="BO132" s="21"/>
      <c r="BP132" s="22">
        <v>38592</v>
      </c>
      <c r="BQ132" s="22">
        <v>47696</v>
      </c>
      <c r="BR132" s="21">
        <v>22132.75</v>
      </c>
      <c r="BS132" s="21">
        <v>84.05</v>
      </c>
      <c r="BT132" s="21">
        <v>44.12</v>
      </c>
    </row>
    <row r="133" spans="1:72" s="1" customFormat="1" ht="18.2" customHeight="1" x14ac:dyDescent="0.15">
      <c r="A133" s="5">
        <v>131</v>
      </c>
      <c r="B133" s="6" t="s">
        <v>110</v>
      </c>
      <c r="C133" s="6" t="s">
        <v>73</v>
      </c>
      <c r="D133" s="7">
        <v>45078</v>
      </c>
      <c r="E133" s="8" t="s">
        <v>348</v>
      </c>
      <c r="F133" s="9">
        <v>129</v>
      </c>
      <c r="G133" s="9">
        <v>128</v>
      </c>
      <c r="H133" s="10">
        <v>56543.27</v>
      </c>
      <c r="I133" s="10">
        <v>35255.26</v>
      </c>
      <c r="J133" s="10">
        <v>0</v>
      </c>
      <c r="K133" s="10">
        <v>91798.53</v>
      </c>
      <c r="L133" s="10">
        <v>446.06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91798.53</v>
      </c>
      <c r="T133" s="10">
        <v>82766.84</v>
      </c>
      <c r="U133" s="10">
        <v>468.84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83235.679999999993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35701.32</v>
      </c>
      <c r="AW133" s="10">
        <v>83235.679999999993</v>
      </c>
      <c r="AX133" s="11">
        <v>87</v>
      </c>
      <c r="AY133" s="11">
        <v>300</v>
      </c>
      <c r="AZ133" s="10">
        <v>401999.96</v>
      </c>
      <c r="BA133" s="10">
        <v>101073.55</v>
      </c>
      <c r="BB133" s="12">
        <v>90</v>
      </c>
      <c r="BC133" s="12">
        <v>81.741144938512605</v>
      </c>
      <c r="BD133" s="12">
        <v>9.9499999999999993</v>
      </c>
      <c r="BE133" s="12"/>
      <c r="BF133" s="8" t="s">
        <v>75</v>
      </c>
      <c r="BG133" s="5"/>
      <c r="BH133" s="8" t="s">
        <v>126</v>
      </c>
      <c r="BI133" s="8" t="s">
        <v>127</v>
      </c>
      <c r="BJ133" s="8" t="s">
        <v>349</v>
      </c>
      <c r="BK133" s="8" t="s">
        <v>79</v>
      </c>
      <c r="BL133" s="6" t="s">
        <v>80</v>
      </c>
      <c r="BM133" s="12">
        <v>714263.79905927996</v>
      </c>
      <c r="BN133" s="6" t="s">
        <v>81</v>
      </c>
      <c r="BO133" s="12"/>
      <c r="BP133" s="13">
        <v>38594</v>
      </c>
      <c r="BQ133" s="13">
        <v>47696</v>
      </c>
      <c r="BR133" s="12">
        <v>14015.26</v>
      </c>
      <c r="BS133" s="12">
        <v>44.34</v>
      </c>
      <c r="BT133" s="12">
        <v>44.1</v>
      </c>
    </row>
    <row r="134" spans="1:72" s="1" customFormat="1" ht="18.2" customHeight="1" x14ac:dyDescent="0.15">
      <c r="A134" s="14">
        <v>132</v>
      </c>
      <c r="B134" s="15" t="s">
        <v>110</v>
      </c>
      <c r="C134" s="15" t="s">
        <v>73</v>
      </c>
      <c r="D134" s="16">
        <v>45078</v>
      </c>
      <c r="E134" s="17" t="s">
        <v>350</v>
      </c>
      <c r="F134" s="18">
        <v>185</v>
      </c>
      <c r="G134" s="18">
        <v>184</v>
      </c>
      <c r="H134" s="19">
        <v>91826.63</v>
      </c>
      <c r="I134" s="19">
        <v>69401.59</v>
      </c>
      <c r="J134" s="19">
        <v>0</v>
      </c>
      <c r="K134" s="19">
        <v>161228.22</v>
      </c>
      <c r="L134" s="19">
        <v>721.8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161228.22</v>
      </c>
      <c r="T134" s="19">
        <v>200345.28</v>
      </c>
      <c r="U134" s="19">
        <v>737.67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201082.95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70123.39</v>
      </c>
      <c r="AW134" s="19">
        <v>201082.95</v>
      </c>
      <c r="AX134" s="20">
        <v>88</v>
      </c>
      <c r="AY134" s="20">
        <v>300</v>
      </c>
      <c r="AZ134" s="19">
        <v>691499.98</v>
      </c>
      <c r="BA134" s="19">
        <v>165201.20000000001</v>
      </c>
      <c r="BB134" s="21">
        <v>85.54</v>
      </c>
      <c r="BC134" s="21">
        <v>83.482819366929505</v>
      </c>
      <c r="BD134" s="21">
        <v>9.64</v>
      </c>
      <c r="BE134" s="21"/>
      <c r="BF134" s="17" t="s">
        <v>104</v>
      </c>
      <c r="BG134" s="14"/>
      <c r="BH134" s="17" t="s">
        <v>166</v>
      </c>
      <c r="BI134" s="17" t="s">
        <v>332</v>
      </c>
      <c r="BJ134" s="17" t="s">
        <v>351</v>
      </c>
      <c r="BK134" s="17" t="s">
        <v>79</v>
      </c>
      <c r="BL134" s="15" t="s">
        <v>80</v>
      </c>
      <c r="BM134" s="21">
        <v>1254480.66469872</v>
      </c>
      <c r="BN134" s="15" t="s">
        <v>81</v>
      </c>
      <c r="BO134" s="21"/>
      <c r="BP134" s="22">
        <v>38600</v>
      </c>
      <c r="BQ134" s="22">
        <v>47727</v>
      </c>
      <c r="BR134" s="21">
        <v>47604.34</v>
      </c>
      <c r="BS134" s="21">
        <v>154.47</v>
      </c>
      <c r="BT134" s="21">
        <v>44.09</v>
      </c>
    </row>
    <row r="135" spans="1:72" s="1" customFormat="1" ht="18.2" customHeight="1" x14ac:dyDescent="0.15">
      <c r="A135" s="5">
        <v>133</v>
      </c>
      <c r="B135" s="6" t="s">
        <v>110</v>
      </c>
      <c r="C135" s="6" t="s">
        <v>73</v>
      </c>
      <c r="D135" s="7">
        <v>45078</v>
      </c>
      <c r="E135" s="8" t="s">
        <v>352</v>
      </c>
      <c r="F135" s="9">
        <v>144</v>
      </c>
      <c r="G135" s="9">
        <v>143</v>
      </c>
      <c r="H135" s="10">
        <v>82605.429999999993</v>
      </c>
      <c r="I135" s="10">
        <v>58642.2</v>
      </c>
      <c r="J135" s="10">
        <v>0</v>
      </c>
      <c r="K135" s="10">
        <v>141247.63</v>
      </c>
      <c r="L135" s="10">
        <v>666.71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141247.63</v>
      </c>
      <c r="T135" s="10">
        <v>126379.08</v>
      </c>
      <c r="U135" s="10">
        <v>618.16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126997.24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59308.91</v>
      </c>
      <c r="AW135" s="10">
        <v>126997.24</v>
      </c>
      <c r="AX135" s="11">
        <v>88</v>
      </c>
      <c r="AY135" s="11">
        <v>300</v>
      </c>
      <c r="AZ135" s="10">
        <v>784500</v>
      </c>
      <c r="BA135" s="10">
        <v>153357.06</v>
      </c>
      <c r="BB135" s="12">
        <v>70</v>
      </c>
      <c r="BC135" s="12">
        <v>64.472637255826399</v>
      </c>
      <c r="BD135" s="12">
        <v>8.98</v>
      </c>
      <c r="BE135" s="12"/>
      <c r="BF135" s="8" t="s">
        <v>104</v>
      </c>
      <c r="BG135" s="5"/>
      <c r="BH135" s="8" t="s">
        <v>190</v>
      </c>
      <c r="BI135" s="8" t="s">
        <v>194</v>
      </c>
      <c r="BJ135" s="8" t="s">
        <v>353</v>
      </c>
      <c r="BK135" s="8" t="s">
        <v>79</v>
      </c>
      <c r="BL135" s="6" t="s">
        <v>80</v>
      </c>
      <c r="BM135" s="12">
        <v>1099016.1695608799</v>
      </c>
      <c r="BN135" s="6" t="s">
        <v>81</v>
      </c>
      <c r="BO135" s="12"/>
      <c r="BP135" s="13">
        <v>38602</v>
      </c>
      <c r="BQ135" s="13">
        <v>47727</v>
      </c>
      <c r="BR135" s="12">
        <v>44016.49</v>
      </c>
      <c r="BS135" s="12">
        <v>213.35</v>
      </c>
      <c r="BT135" s="12">
        <v>44.09</v>
      </c>
    </row>
    <row r="136" spans="1:72" s="1" customFormat="1" ht="18.2" customHeight="1" x14ac:dyDescent="0.15">
      <c r="A136" s="14">
        <v>134</v>
      </c>
      <c r="B136" s="15" t="s">
        <v>110</v>
      </c>
      <c r="C136" s="15" t="s">
        <v>73</v>
      </c>
      <c r="D136" s="16">
        <v>45078</v>
      </c>
      <c r="E136" s="17" t="s">
        <v>354</v>
      </c>
      <c r="F136" s="18">
        <v>152</v>
      </c>
      <c r="G136" s="18">
        <v>151</v>
      </c>
      <c r="H136" s="19">
        <v>115835.48</v>
      </c>
      <c r="I136" s="19">
        <v>79750.55</v>
      </c>
      <c r="J136" s="19">
        <v>0</v>
      </c>
      <c r="K136" s="19">
        <v>195586.03</v>
      </c>
      <c r="L136" s="19">
        <v>910.49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195586.03</v>
      </c>
      <c r="T136" s="19">
        <v>200087.52</v>
      </c>
      <c r="U136" s="19">
        <v>930.55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201018.07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80661.039999999994</v>
      </c>
      <c r="AW136" s="19">
        <v>201018.07</v>
      </c>
      <c r="AX136" s="20">
        <v>88</v>
      </c>
      <c r="AY136" s="20">
        <v>300</v>
      </c>
      <c r="AZ136" s="19">
        <v>829300</v>
      </c>
      <c r="BA136" s="19">
        <v>208392.31</v>
      </c>
      <c r="BB136" s="21">
        <v>90</v>
      </c>
      <c r="BC136" s="21">
        <v>84.469252728183704</v>
      </c>
      <c r="BD136" s="21">
        <v>9.64</v>
      </c>
      <c r="BE136" s="21"/>
      <c r="BF136" s="17" t="s">
        <v>104</v>
      </c>
      <c r="BG136" s="14"/>
      <c r="BH136" s="17" t="s">
        <v>159</v>
      </c>
      <c r="BI136" s="17" t="s">
        <v>304</v>
      </c>
      <c r="BJ136" s="17" t="s">
        <v>355</v>
      </c>
      <c r="BK136" s="17" t="s">
        <v>79</v>
      </c>
      <c r="BL136" s="15" t="s">
        <v>80</v>
      </c>
      <c r="BM136" s="21">
        <v>1521811.0881592799</v>
      </c>
      <c r="BN136" s="15" t="s">
        <v>81</v>
      </c>
      <c r="BO136" s="21"/>
      <c r="BP136" s="22">
        <v>38608</v>
      </c>
      <c r="BQ136" s="22">
        <v>47727</v>
      </c>
      <c r="BR136" s="21">
        <v>58914.2</v>
      </c>
      <c r="BS136" s="21">
        <v>194.85</v>
      </c>
      <c r="BT136" s="21">
        <v>44.08</v>
      </c>
    </row>
    <row r="137" spans="1:72" s="1" customFormat="1" ht="18.2" customHeight="1" x14ac:dyDescent="0.15">
      <c r="A137" s="5">
        <v>135</v>
      </c>
      <c r="B137" s="6" t="s">
        <v>110</v>
      </c>
      <c r="C137" s="6" t="s">
        <v>73</v>
      </c>
      <c r="D137" s="7">
        <v>45078</v>
      </c>
      <c r="E137" s="8" t="s">
        <v>356</v>
      </c>
      <c r="F137" s="9">
        <v>144</v>
      </c>
      <c r="G137" s="9">
        <v>143</v>
      </c>
      <c r="H137" s="10">
        <v>47104.19</v>
      </c>
      <c r="I137" s="10">
        <v>38552.97</v>
      </c>
      <c r="J137" s="10">
        <v>0</v>
      </c>
      <c r="K137" s="10">
        <v>85657.16</v>
      </c>
      <c r="L137" s="10">
        <v>452.76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85657.16</v>
      </c>
      <c r="T137" s="10">
        <v>80591.759999999995</v>
      </c>
      <c r="U137" s="10">
        <v>378.4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80970.16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39005.730000000003</v>
      </c>
      <c r="AW137" s="10">
        <v>80970.16</v>
      </c>
      <c r="AX137" s="11">
        <v>76</v>
      </c>
      <c r="AY137" s="11">
        <v>300</v>
      </c>
      <c r="AZ137" s="10">
        <v>374399.98</v>
      </c>
      <c r="BA137" s="10">
        <v>94081.85</v>
      </c>
      <c r="BB137" s="12">
        <v>90</v>
      </c>
      <c r="BC137" s="12">
        <v>81.940824930632203</v>
      </c>
      <c r="BD137" s="12">
        <v>9.64</v>
      </c>
      <c r="BE137" s="12"/>
      <c r="BF137" s="8" t="s">
        <v>104</v>
      </c>
      <c r="BG137" s="5"/>
      <c r="BH137" s="8" t="s">
        <v>159</v>
      </c>
      <c r="BI137" s="8" t="s">
        <v>304</v>
      </c>
      <c r="BJ137" s="8" t="s">
        <v>340</v>
      </c>
      <c r="BK137" s="8" t="s">
        <v>79</v>
      </c>
      <c r="BL137" s="6" t="s">
        <v>80</v>
      </c>
      <c r="BM137" s="12">
        <v>666479.17475616001</v>
      </c>
      <c r="BN137" s="6" t="s">
        <v>81</v>
      </c>
      <c r="BO137" s="12"/>
      <c r="BP137" s="13">
        <v>38608</v>
      </c>
      <c r="BQ137" s="13">
        <v>47727</v>
      </c>
      <c r="BR137" s="12">
        <v>27091.03</v>
      </c>
      <c r="BS137" s="12">
        <v>87.98</v>
      </c>
      <c r="BT137" s="12">
        <v>44.08</v>
      </c>
    </row>
    <row r="138" spans="1:72" s="1" customFormat="1" ht="18.2" customHeight="1" x14ac:dyDescent="0.15">
      <c r="A138" s="14">
        <v>136</v>
      </c>
      <c r="B138" s="15" t="s">
        <v>110</v>
      </c>
      <c r="C138" s="15" t="s">
        <v>73</v>
      </c>
      <c r="D138" s="16">
        <v>45078</v>
      </c>
      <c r="E138" s="17" t="s">
        <v>357</v>
      </c>
      <c r="F138" s="18">
        <v>0</v>
      </c>
      <c r="G138" s="18">
        <v>0</v>
      </c>
      <c r="H138" s="19">
        <v>51897.67</v>
      </c>
      <c r="I138" s="19">
        <v>0</v>
      </c>
      <c r="J138" s="19">
        <v>0</v>
      </c>
      <c r="K138" s="19">
        <v>51897.67</v>
      </c>
      <c r="L138" s="19">
        <v>445.17</v>
      </c>
      <c r="M138" s="19">
        <v>0</v>
      </c>
      <c r="N138" s="19">
        <v>0</v>
      </c>
      <c r="O138" s="19">
        <v>0</v>
      </c>
      <c r="P138" s="19">
        <v>445.17</v>
      </c>
      <c r="Q138" s="19">
        <v>0</v>
      </c>
      <c r="R138" s="19">
        <v>0</v>
      </c>
      <c r="S138" s="19">
        <v>51452.5</v>
      </c>
      <c r="T138" s="19">
        <v>0</v>
      </c>
      <c r="U138" s="19">
        <v>409.13</v>
      </c>
      <c r="V138" s="19">
        <v>0</v>
      </c>
      <c r="W138" s="19">
        <v>0</v>
      </c>
      <c r="X138" s="19">
        <v>409.13</v>
      </c>
      <c r="Y138" s="19">
        <v>0</v>
      </c>
      <c r="Z138" s="19">
        <v>0</v>
      </c>
      <c r="AA138" s="19">
        <v>0</v>
      </c>
      <c r="AB138" s="19">
        <v>104.01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49.39</v>
      </c>
      <c r="AI138" s="19">
        <v>29.64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3.9E-2</v>
      </c>
      <c r="AR138" s="19">
        <v>0</v>
      </c>
      <c r="AS138" s="19">
        <v>0</v>
      </c>
      <c r="AT138" s="19">
        <v>0</v>
      </c>
      <c r="AU138" s="19">
        <f t="shared" si="2"/>
        <v>1037.3790000000001</v>
      </c>
      <c r="AV138" s="19">
        <v>0</v>
      </c>
      <c r="AW138" s="19">
        <v>0</v>
      </c>
      <c r="AX138" s="20">
        <v>88</v>
      </c>
      <c r="AY138" s="20">
        <v>300</v>
      </c>
      <c r="AZ138" s="19">
        <v>420000</v>
      </c>
      <c r="BA138" s="19">
        <v>98092.07</v>
      </c>
      <c r="BB138" s="21">
        <v>83.65</v>
      </c>
      <c r="BC138" s="21">
        <v>43.877161782802602</v>
      </c>
      <c r="BD138" s="21">
        <v>9.4600000000000009</v>
      </c>
      <c r="BE138" s="21"/>
      <c r="BF138" s="17" t="s">
        <v>75</v>
      </c>
      <c r="BG138" s="14"/>
      <c r="BH138" s="17" t="s">
        <v>166</v>
      </c>
      <c r="BI138" s="17" t="s">
        <v>167</v>
      </c>
      <c r="BJ138" s="17" t="s">
        <v>358</v>
      </c>
      <c r="BK138" s="17" t="s">
        <v>84</v>
      </c>
      <c r="BL138" s="15" t="s">
        <v>80</v>
      </c>
      <c r="BM138" s="21">
        <v>400340.37714</v>
      </c>
      <c r="BN138" s="15" t="s">
        <v>81</v>
      </c>
      <c r="BO138" s="21"/>
      <c r="BP138" s="22">
        <v>38609</v>
      </c>
      <c r="BQ138" s="22">
        <v>47727</v>
      </c>
      <c r="BR138" s="21">
        <v>0</v>
      </c>
      <c r="BS138" s="21">
        <v>104.01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110</v>
      </c>
      <c r="C139" s="6" t="s">
        <v>73</v>
      </c>
      <c r="D139" s="7">
        <v>45078</v>
      </c>
      <c r="E139" s="8" t="s">
        <v>359</v>
      </c>
      <c r="F139" s="9">
        <v>132</v>
      </c>
      <c r="G139" s="9">
        <v>131</v>
      </c>
      <c r="H139" s="10">
        <v>136811.10999999999</v>
      </c>
      <c r="I139" s="10">
        <v>88665.41</v>
      </c>
      <c r="J139" s="10">
        <v>0</v>
      </c>
      <c r="K139" s="10">
        <v>225476.52</v>
      </c>
      <c r="L139" s="10">
        <v>1083.1600000000001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225476.52</v>
      </c>
      <c r="T139" s="10">
        <v>196420.44</v>
      </c>
      <c r="U139" s="10">
        <v>1078.53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197498.97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89748.57</v>
      </c>
      <c r="AW139" s="10">
        <v>197498.97</v>
      </c>
      <c r="AX139" s="11">
        <v>88</v>
      </c>
      <c r="AY139" s="11">
        <v>300</v>
      </c>
      <c r="AZ139" s="10">
        <v>1045999.97</v>
      </c>
      <c r="BA139" s="10">
        <v>248208.08</v>
      </c>
      <c r="BB139" s="12">
        <v>85</v>
      </c>
      <c r="BC139" s="12">
        <v>77.215472598635799</v>
      </c>
      <c r="BD139" s="12">
        <v>9.4600000000000009</v>
      </c>
      <c r="BE139" s="12"/>
      <c r="BF139" s="8" t="s">
        <v>104</v>
      </c>
      <c r="BG139" s="5"/>
      <c r="BH139" s="8" t="s">
        <v>183</v>
      </c>
      <c r="BI139" s="8" t="s">
        <v>184</v>
      </c>
      <c r="BJ139" s="8" t="s">
        <v>202</v>
      </c>
      <c r="BK139" s="8" t="s">
        <v>79</v>
      </c>
      <c r="BL139" s="6" t="s">
        <v>80</v>
      </c>
      <c r="BM139" s="12">
        <v>1754382.2953795199</v>
      </c>
      <c r="BN139" s="6" t="s">
        <v>81</v>
      </c>
      <c r="BO139" s="12"/>
      <c r="BP139" s="13">
        <v>38615</v>
      </c>
      <c r="BQ139" s="13">
        <v>47727</v>
      </c>
      <c r="BR139" s="12">
        <v>50604.14</v>
      </c>
      <c r="BS139" s="12">
        <v>263.19</v>
      </c>
      <c r="BT139" s="12">
        <v>44.07</v>
      </c>
    </row>
    <row r="140" spans="1:72" s="1" customFormat="1" ht="18.2" customHeight="1" x14ac:dyDescent="0.15">
      <c r="A140" s="14">
        <v>138</v>
      </c>
      <c r="B140" s="15" t="s">
        <v>110</v>
      </c>
      <c r="C140" s="15" t="s">
        <v>73</v>
      </c>
      <c r="D140" s="16">
        <v>45078</v>
      </c>
      <c r="E140" s="17" t="s">
        <v>360</v>
      </c>
      <c r="F140" s="18">
        <v>147</v>
      </c>
      <c r="G140" s="18">
        <v>147</v>
      </c>
      <c r="H140" s="19">
        <v>0</v>
      </c>
      <c r="I140" s="19">
        <v>65905.820000000007</v>
      </c>
      <c r="J140" s="19">
        <v>0</v>
      </c>
      <c r="K140" s="19">
        <v>65905.820000000007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65905.820000000007</v>
      </c>
      <c r="T140" s="19">
        <v>44915.88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44915.88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65905.820000000007</v>
      </c>
      <c r="AW140" s="19">
        <v>44915.88</v>
      </c>
      <c r="AX140" s="20">
        <v>0</v>
      </c>
      <c r="AY140" s="20">
        <v>180</v>
      </c>
      <c r="AZ140" s="19">
        <v>290199.99</v>
      </c>
      <c r="BA140" s="19">
        <v>72910.070000000007</v>
      </c>
      <c r="BB140" s="21">
        <v>90</v>
      </c>
      <c r="BC140" s="21">
        <v>81.353972091920895</v>
      </c>
      <c r="BD140" s="21">
        <v>9.33</v>
      </c>
      <c r="BE140" s="21"/>
      <c r="BF140" s="17" t="s">
        <v>104</v>
      </c>
      <c r="BG140" s="14"/>
      <c r="BH140" s="17" t="s">
        <v>190</v>
      </c>
      <c r="BI140" s="17" t="s">
        <v>194</v>
      </c>
      <c r="BJ140" s="17" t="s">
        <v>361</v>
      </c>
      <c r="BK140" s="17" t="s">
        <v>79</v>
      </c>
      <c r="BL140" s="15" t="s">
        <v>80</v>
      </c>
      <c r="BM140" s="21">
        <v>512798.42251632002</v>
      </c>
      <c r="BN140" s="15" t="s">
        <v>81</v>
      </c>
      <c r="BO140" s="21"/>
      <c r="BP140" s="22">
        <v>38617</v>
      </c>
      <c r="BQ140" s="22">
        <v>44075</v>
      </c>
      <c r="BR140" s="21">
        <v>19309.490000000002</v>
      </c>
      <c r="BS140" s="21">
        <v>0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110</v>
      </c>
      <c r="C141" s="6" t="s">
        <v>73</v>
      </c>
      <c r="D141" s="7">
        <v>45078</v>
      </c>
      <c r="E141" s="8" t="s">
        <v>362</v>
      </c>
      <c r="F141" s="9">
        <v>133</v>
      </c>
      <c r="G141" s="9">
        <v>132</v>
      </c>
      <c r="H141" s="10">
        <v>64237.9</v>
      </c>
      <c r="I141" s="10">
        <v>41169.879999999997</v>
      </c>
      <c r="J141" s="10">
        <v>0</v>
      </c>
      <c r="K141" s="10">
        <v>105407.78</v>
      </c>
      <c r="L141" s="10">
        <v>504.95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105407.78</v>
      </c>
      <c r="T141" s="10">
        <v>94159.26</v>
      </c>
      <c r="U141" s="10">
        <v>516.04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94675.3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41674.83</v>
      </c>
      <c r="AW141" s="10">
        <v>94675.3</v>
      </c>
      <c r="AX141" s="11">
        <v>88</v>
      </c>
      <c r="AY141" s="11">
        <v>300</v>
      </c>
      <c r="AZ141" s="10">
        <v>470700</v>
      </c>
      <c r="BA141" s="10">
        <v>115568.36</v>
      </c>
      <c r="BB141" s="12">
        <v>90</v>
      </c>
      <c r="BC141" s="12">
        <v>82.087348128847694</v>
      </c>
      <c r="BD141" s="12">
        <v>9.64</v>
      </c>
      <c r="BE141" s="12"/>
      <c r="BF141" s="8" t="s">
        <v>75</v>
      </c>
      <c r="BG141" s="5"/>
      <c r="BH141" s="8" t="s">
        <v>100</v>
      </c>
      <c r="BI141" s="8" t="s">
        <v>363</v>
      </c>
      <c r="BJ141" s="8" t="s">
        <v>364</v>
      </c>
      <c r="BK141" s="8" t="s">
        <v>79</v>
      </c>
      <c r="BL141" s="6" t="s">
        <v>80</v>
      </c>
      <c r="BM141" s="12">
        <v>820154.32483727997</v>
      </c>
      <c r="BN141" s="6" t="s">
        <v>81</v>
      </c>
      <c r="BO141" s="12"/>
      <c r="BP141" s="13">
        <v>38618</v>
      </c>
      <c r="BQ141" s="13">
        <v>47727</v>
      </c>
      <c r="BR141" s="12">
        <v>30020.15</v>
      </c>
      <c r="BS141" s="12">
        <v>108.06</v>
      </c>
      <c r="BT141" s="12">
        <v>44.07</v>
      </c>
    </row>
    <row r="142" spans="1:72" s="1" customFormat="1" ht="18.2" customHeight="1" x14ac:dyDescent="0.15">
      <c r="A142" s="14">
        <v>140</v>
      </c>
      <c r="B142" s="15" t="s">
        <v>110</v>
      </c>
      <c r="C142" s="15" t="s">
        <v>73</v>
      </c>
      <c r="D142" s="16">
        <v>45078</v>
      </c>
      <c r="E142" s="17" t="s">
        <v>365</v>
      </c>
      <c r="F142" s="18">
        <v>0</v>
      </c>
      <c r="G142" s="18">
        <v>0</v>
      </c>
      <c r="H142" s="19">
        <v>36305.599999999999</v>
      </c>
      <c r="I142" s="19">
        <v>283.14999999999998</v>
      </c>
      <c r="J142" s="19">
        <v>0</v>
      </c>
      <c r="K142" s="19">
        <v>36588.75</v>
      </c>
      <c r="L142" s="19">
        <v>285.44</v>
      </c>
      <c r="M142" s="19">
        <v>0</v>
      </c>
      <c r="N142" s="19">
        <v>0</v>
      </c>
      <c r="O142" s="19">
        <v>283.14999999999998</v>
      </c>
      <c r="P142" s="19">
        <v>0</v>
      </c>
      <c r="Q142" s="19">
        <v>1.84</v>
      </c>
      <c r="R142" s="19">
        <v>0</v>
      </c>
      <c r="S142" s="19">
        <v>36303.760000000002</v>
      </c>
      <c r="T142" s="19">
        <v>293.93</v>
      </c>
      <c r="U142" s="19">
        <v>291.64</v>
      </c>
      <c r="V142" s="19">
        <v>0</v>
      </c>
      <c r="W142" s="19">
        <v>293.93</v>
      </c>
      <c r="X142" s="19">
        <v>0</v>
      </c>
      <c r="Y142" s="19">
        <v>0</v>
      </c>
      <c r="Z142" s="19">
        <v>0</v>
      </c>
      <c r="AA142" s="19">
        <v>291.64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0.06</v>
      </c>
      <c r="AJ142" s="19">
        <v>61.07</v>
      </c>
      <c r="AK142" s="19">
        <v>0</v>
      </c>
      <c r="AL142" s="19">
        <v>0</v>
      </c>
      <c r="AM142" s="19">
        <v>0</v>
      </c>
      <c r="AN142" s="19">
        <v>0</v>
      </c>
      <c r="AO142" s="19">
        <v>32.89</v>
      </c>
      <c r="AP142" s="19">
        <v>19.809999999999999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692.75</v>
      </c>
      <c r="AV142" s="19">
        <v>285.44</v>
      </c>
      <c r="AW142" s="19">
        <v>291.64</v>
      </c>
      <c r="AX142" s="20">
        <v>88</v>
      </c>
      <c r="AY142" s="20">
        <v>300</v>
      </c>
      <c r="AZ142" s="19">
        <v>325700</v>
      </c>
      <c r="BA142" s="19">
        <v>65321.25</v>
      </c>
      <c r="BB142" s="21">
        <v>90</v>
      </c>
      <c r="BC142" s="21">
        <v>50.019532694184498</v>
      </c>
      <c r="BD142" s="21">
        <v>9.64</v>
      </c>
      <c r="BE142" s="21"/>
      <c r="BF142" s="17" t="s">
        <v>75</v>
      </c>
      <c r="BG142" s="14"/>
      <c r="BH142" s="17" t="s">
        <v>221</v>
      </c>
      <c r="BI142" s="17" t="s">
        <v>222</v>
      </c>
      <c r="BJ142" s="17" t="s">
        <v>223</v>
      </c>
      <c r="BK142" s="17" t="s">
        <v>84</v>
      </c>
      <c r="BL142" s="15" t="s">
        <v>80</v>
      </c>
      <c r="BM142" s="21">
        <v>282471.42451776</v>
      </c>
      <c r="BN142" s="15" t="s">
        <v>81</v>
      </c>
      <c r="BO142" s="21"/>
      <c r="BP142" s="22">
        <v>38618</v>
      </c>
      <c r="BQ142" s="22">
        <v>47727</v>
      </c>
      <c r="BR142" s="21">
        <v>113.73</v>
      </c>
      <c r="BS142" s="21">
        <v>61.07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110</v>
      </c>
      <c r="C143" s="6" t="s">
        <v>73</v>
      </c>
      <c r="D143" s="7">
        <v>45078</v>
      </c>
      <c r="E143" s="8" t="s">
        <v>366</v>
      </c>
      <c r="F143" s="9">
        <v>124</v>
      </c>
      <c r="G143" s="9">
        <v>123</v>
      </c>
      <c r="H143" s="10">
        <v>115472.76</v>
      </c>
      <c r="I143" s="10">
        <v>71093.69</v>
      </c>
      <c r="J143" s="10">
        <v>0</v>
      </c>
      <c r="K143" s="10">
        <v>186566.45</v>
      </c>
      <c r="L143" s="10">
        <v>907.66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186566.45</v>
      </c>
      <c r="T143" s="10">
        <v>155627.22</v>
      </c>
      <c r="U143" s="10">
        <v>927.63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156554.85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72001.350000000006</v>
      </c>
      <c r="AW143" s="10">
        <v>156554.85</v>
      </c>
      <c r="AX143" s="11">
        <v>88</v>
      </c>
      <c r="AY143" s="11">
        <v>300</v>
      </c>
      <c r="AZ143" s="10">
        <v>827499.98</v>
      </c>
      <c r="BA143" s="10">
        <v>207741.27</v>
      </c>
      <c r="BB143" s="12">
        <v>90</v>
      </c>
      <c r="BC143" s="12">
        <v>80.826407290183596</v>
      </c>
      <c r="BD143" s="12">
        <v>9.64</v>
      </c>
      <c r="BE143" s="12"/>
      <c r="BF143" s="8" t="s">
        <v>75</v>
      </c>
      <c r="BG143" s="5"/>
      <c r="BH143" s="8" t="s">
        <v>270</v>
      </c>
      <c r="BI143" s="8" t="s">
        <v>274</v>
      </c>
      <c r="BJ143" s="8" t="s">
        <v>367</v>
      </c>
      <c r="BK143" s="8" t="s">
        <v>79</v>
      </c>
      <c r="BL143" s="6" t="s">
        <v>80</v>
      </c>
      <c r="BM143" s="12">
        <v>1451631.7565651999</v>
      </c>
      <c r="BN143" s="6" t="s">
        <v>81</v>
      </c>
      <c r="BO143" s="12"/>
      <c r="BP143" s="13">
        <v>38623</v>
      </c>
      <c r="BQ143" s="13">
        <v>47727</v>
      </c>
      <c r="BR143" s="12">
        <v>36616.04</v>
      </c>
      <c r="BS143" s="12">
        <v>194.25</v>
      </c>
      <c r="BT143" s="12">
        <v>44.04</v>
      </c>
    </row>
    <row r="144" spans="1:72" s="1" customFormat="1" ht="18.2" customHeight="1" x14ac:dyDescent="0.15">
      <c r="A144" s="14">
        <v>142</v>
      </c>
      <c r="B144" s="15" t="s">
        <v>110</v>
      </c>
      <c r="C144" s="15" t="s">
        <v>73</v>
      </c>
      <c r="D144" s="16">
        <v>45078</v>
      </c>
      <c r="E144" s="17" t="s">
        <v>368</v>
      </c>
      <c r="F144" s="18">
        <v>0</v>
      </c>
      <c r="G144" s="18">
        <v>0</v>
      </c>
      <c r="H144" s="19">
        <v>41508.04</v>
      </c>
      <c r="I144" s="19">
        <v>0</v>
      </c>
      <c r="J144" s="19">
        <v>0</v>
      </c>
      <c r="K144" s="19">
        <v>41508.04</v>
      </c>
      <c r="L144" s="19">
        <v>325.41000000000003</v>
      </c>
      <c r="M144" s="19">
        <v>0</v>
      </c>
      <c r="N144" s="19">
        <v>0</v>
      </c>
      <c r="O144" s="19">
        <v>0</v>
      </c>
      <c r="P144" s="19">
        <v>325.41000000000003</v>
      </c>
      <c r="Q144" s="19">
        <v>0</v>
      </c>
      <c r="R144" s="19">
        <v>0</v>
      </c>
      <c r="S144" s="19">
        <v>41182.629999999997</v>
      </c>
      <c r="T144" s="19">
        <v>0</v>
      </c>
      <c r="U144" s="19">
        <v>324.8</v>
      </c>
      <c r="V144" s="19">
        <v>0</v>
      </c>
      <c r="W144" s="19">
        <v>0</v>
      </c>
      <c r="X144" s="19">
        <v>324.8</v>
      </c>
      <c r="Y144" s="19">
        <v>0</v>
      </c>
      <c r="Z144" s="19">
        <v>0</v>
      </c>
      <c r="AA144" s="19">
        <v>0</v>
      </c>
      <c r="AB144" s="19">
        <v>83.25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37.799999999999997</v>
      </c>
      <c r="AI144" s="19">
        <v>22.77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1E-3</v>
      </c>
      <c r="AR144" s="19">
        <v>0</v>
      </c>
      <c r="AS144" s="19">
        <v>0</v>
      </c>
      <c r="AT144" s="19">
        <v>0</v>
      </c>
      <c r="AU144" s="19">
        <f t="shared" si="2"/>
        <v>794.03099999999995</v>
      </c>
      <c r="AV144" s="19">
        <v>0</v>
      </c>
      <c r="AW144" s="19">
        <v>0</v>
      </c>
      <c r="AX144" s="20">
        <v>89</v>
      </c>
      <c r="AY144" s="20">
        <v>300</v>
      </c>
      <c r="AZ144" s="19">
        <v>323600</v>
      </c>
      <c r="BA144" s="19">
        <v>75076.45</v>
      </c>
      <c r="BB144" s="21">
        <v>90</v>
      </c>
      <c r="BC144" s="21">
        <v>49.368832703197903</v>
      </c>
      <c r="BD144" s="21">
        <v>9.39</v>
      </c>
      <c r="BE144" s="21"/>
      <c r="BF144" s="17" t="s">
        <v>75</v>
      </c>
      <c r="BG144" s="14"/>
      <c r="BH144" s="17" t="s">
        <v>270</v>
      </c>
      <c r="BI144" s="17" t="s">
        <v>274</v>
      </c>
      <c r="BJ144" s="17" t="s">
        <v>369</v>
      </c>
      <c r="BK144" s="17" t="s">
        <v>84</v>
      </c>
      <c r="BL144" s="15" t="s">
        <v>80</v>
      </c>
      <c r="BM144" s="21">
        <v>320432.81912087998</v>
      </c>
      <c r="BN144" s="15" t="s">
        <v>81</v>
      </c>
      <c r="BO144" s="21"/>
      <c r="BP144" s="22">
        <v>38643</v>
      </c>
      <c r="BQ144" s="22">
        <v>47757</v>
      </c>
      <c r="BR144" s="21">
        <v>0</v>
      </c>
      <c r="BS144" s="21">
        <v>83.25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110</v>
      </c>
      <c r="C145" s="6" t="s">
        <v>73</v>
      </c>
      <c r="D145" s="7">
        <v>45078</v>
      </c>
      <c r="E145" s="8" t="s">
        <v>370</v>
      </c>
      <c r="F145" s="9">
        <v>71</v>
      </c>
      <c r="G145" s="9">
        <v>70</v>
      </c>
      <c r="H145" s="10">
        <v>58736.32</v>
      </c>
      <c r="I145" s="10">
        <v>25530.89</v>
      </c>
      <c r="J145" s="10">
        <v>0</v>
      </c>
      <c r="K145" s="10">
        <v>84267.21</v>
      </c>
      <c r="L145" s="10">
        <v>465.61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84267.21</v>
      </c>
      <c r="T145" s="10">
        <v>38943.5</v>
      </c>
      <c r="U145" s="10">
        <v>442.48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39385.980000000003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25996.5</v>
      </c>
      <c r="AW145" s="10">
        <v>39385.980000000003</v>
      </c>
      <c r="AX145" s="11">
        <v>90</v>
      </c>
      <c r="AY145" s="11">
        <v>300</v>
      </c>
      <c r="AZ145" s="10">
        <v>485000.01</v>
      </c>
      <c r="BA145" s="10">
        <v>107857.74</v>
      </c>
      <c r="BB145" s="12">
        <v>80</v>
      </c>
      <c r="BC145" s="12">
        <v>62.502485218028902</v>
      </c>
      <c r="BD145" s="12">
        <v>9.0399999999999991</v>
      </c>
      <c r="BE145" s="12"/>
      <c r="BF145" s="8" t="s">
        <v>104</v>
      </c>
      <c r="BG145" s="5"/>
      <c r="BH145" s="8" t="s">
        <v>190</v>
      </c>
      <c r="BI145" s="8" t="s">
        <v>194</v>
      </c>
      <c r="BJ145" s="8" t="s">
        <v>371</v>
      </c>
      <c r="BK145" s="8" t="s">
        <v>79</v>
      </c>
      <c r="BL145" s="6" t="s">
        <v>80</v>
      </c>
      <c r="BM145" s="12">
        <v>655664.28515496</v>
      </c>
      <c r="BN145" s="6" t="s">
        <v>81</v>
      </c>
      <c r="BO145" s="12"/>
      <c r="BP145" s="13">
        <v>38650</v>
      </c>
      <c r="BQ145" s="13">
        <v>47757</v>
      </c>
      <c r="BR145" s="12">
        <v>18798.64</v>
      </c>
      <c r="BS145" s="12">
        <v>145.63</v>
      </c>
      <c r="BT145" s="12">
        <v>43.9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45078</v>
      </c>
      <c r="E146" s="17" t="s">
        <v>372</v>
      </c>
      <c r="F146" s="18">
        <v>121</v>
      </c>
      <c r="G146" s="18">
        <v>120</v>
      </c>
      <c r="H146" s="19">
        <v>48124.52</v>
      </c>
      <c r="I146" s="19">
        <v>32641.16</v>
      </c>
      <c r="J146" s="19">
        <v>0</v>
      </c>
      <c r="K146" s="19">
        <v>80765.679999999993</v>
      </c>
      <c r="L146" s="19">
        <v>431.27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80765.679999999993</v>
      </c>
      <c r="T146" s="19">
        <v>68601.960000000006</v>
      </c>
      <c r="U146" s="19">
        <v>405.45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69007.41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33072.43</v>
      </c>
      <c r="AW146" s="19">
        <v>69007.41</v>
      </c>
      <c r="AX146" s="20">
        <v>79</v>
      </c>
      <c r="AY146" s="20">
        <v>300</v>
      </c>
      <c r="AZ146" s="19">
        <v>360400</v>
      </c>
      <c r="BA146" s="19">
        <v>91298.21</v>
      </c>
      <c r="BB146" s="21">
        <v>89</v>
      </c>
      <c r="BC146" s="21">
        <v>78.732600781548697</v>
      </c>
      <c r="BD146" s="21">
        <v>10.11</v>
      </c>
      <c r="BE146" s="21"/>
      <c r="BF146" s="17" t="s">
        <v>104</v>
      </c>
      <c r="BG146" s="14"/>
      <c r="BH146" s="17" t="s">
        <v>166</v>
      </c>
      <c r="BI146" s="17" t="s">
        <v>167</v>
      </c>
      <c r="BJ146" s="17" t="s">
        <v>373</v>
      </c>
      <c r="BK146" s="17" t="s">
        <v>79</v>
      </c>
      <c r="BL146" s="15" t="s">
        <v>80</v>
      </c>
      <c r="BM146" s="21">
        <v>628419.66456767998</v>
      </c>
      <c r="BN146" s="15" t="s">
        <v>81</v>
      </c>
      <c r="BO146" s="21"/>
      <c r="BP146" s="22">
        <v>38324</v>
      </c>
      <c r="BQ146" s="22">
        <v>47484</v>
      </c>
      <c r="BR146" s="21">
        <v>12616.68</v>
      </c>
      <c r="BS146" s="21">
        <v>0</v>
      </c>
      <c r="BT146" s="21">
        <v>28.57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45078</v>
      </c>
      <c r="E147" s="8" t="s">
        <v>374</v>
      </c>
      <c r="F147" s="9">
        <v>122</v>
      </c>
      <c r="G147" s="9">
        <v>121</v>
      </c>
      <c r="H147" s="10">
        <v>32798.480000000003</v>
      </c>
      <c r="I147" s="10">
        <v>20416.96</v>
      </c>
      <c r="J147" s="10">
        <v>0</v>
      </c>
      <c r="K147" s="10">
        <v>53215.44</v>
      </c>
      <c r="L147" s="10">
        <v>271.68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53215.44</v>
      </c>
      <c r="T147" s="10">
        <v>47373.56</v>
      </c>
      <c r="U147" s="10">
        <v>283.98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47657.54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20688.64</v>
      </c>
      <c r="AW147" s="10">
        <v>47657.54</v>
      </c>
      <c r="AX147" s="11">
        <v>83</v>
      </c>
      <c r="AY147" s="11">
        <v>300</v>
      </c>
      <c r="AZ147" s="10">
        <v>235200</v>
      </c>
      <c r="BA147" s="10">
        <v>59344.15</v>
      </c>
      <c r="BB147" s="12">
        <v>90</v>
      </c>
      <c r="BC147" s="12">
        <v>80.705336583302596</v>
      </c>
      <c r="BD147" s="12">
        <v>10.39</v>
      </c>
      <c r="BE147" s="12"/>
      <c r="BF147" s="8" t="s">
        <v>75</v>
      </c>
      <c r="BG147" s="5"/>
      <c r="BH147" s="8" t="s">
        <v>149</v>
      </c>
      <c r="BI147" s="8" t="s">
        <v>375</v>
      </c>
      <c r="BJ147" s="8" t="s">
        <v>376</v>
      </c>
      <c r="BK147" s="8" t="s">
        <v>79</v>
      </c>
      <c r="BL147" s="6" t="s">
        <v>80</v>
      </c>
      <c r="BM147" s="12">
        <v>414057.41838143999</v>
      </c>
      <c r="BN147" s="6" t="s">
        <v>81</v>
      </c>
      <c r="BO147" s="12"/>
      <c r="BP147" s="13">
        <v>38461</v>
      </c>
      <c r="BQ147" s="13">
        <v>47604</v>
      </c>
      <c r="BR147" s="12">
        <v>10695.16</v>
      </c>
      <c r="BS147" s="12">
        <v>0</v>
      </c>
      <c r="BT147" s="12">
        <v>29.1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377</v>
      </c>
      <c r="F148" s="18">
        <v>0</v>
      </c>
      <c r="G148" s="18">
        <v>0</v>
      </c>
      <c r="H148" s="19">
        <v>39131.86</v>
      </c>
      <c r="I148" s="19">
        <v>0</v>
      </c>
      <c r="J148" s="19">
        <v>0</v>
      </c>
      <c r="K148" s="19">
        <v>39131.86</v>
      </c>
      <c r="L148" s="19">
        <v>357.57</v>
      </c>
      <c r="M148" s="19">
        <v>0</v>
      </c>
      <c r="N148" s="19">
        <v>0</v>
      </c>
      <c r="O148" s="19">
        <v>0</v>
      </c>
      <c r="P148" s="19">
        <v>357.57</v>
      </c>
      <c r="Q148" s="19">
        <v>0</v>
      </c>
      <c r="R148" s="19">
        <v>0</v>
      </c>
      <c r="S148" s="19">
        <v>38774.29</v>
      </c>
      <c r="T148" s="19">
        <v>0</v>
      </c>
      <c r="U148" s="19">
        <v>328.71</v>
      </c>
      <c r="V148" s="19">
        <v>0</v>
      </c>
      <c r="W148" s="19">
        <v>0</v>
      </c>
      <c r="X148" s="19">
        <v>328.71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36.659999999999997</v>
      </c>
      <c r="AI148" s="19">
        <v>46.99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7.5999999999999998E-2</v>
      </c>
      <c r="AR148" s="19">
        <v>0</v>
      </c>
      <c r="AS148" s="19">
        <v>0</v>
      </c>
      <c r="AT148" s="19">
        <v>0</v>
      </c>
      <c r="AU148" s="19">
        <f t="shared" si="2"/>
        <v>770.00599999999997</v>
      </c>
      <c r="AV148" s="19">
        <v>0</v>
      </c>
      <c r="AW148" s="19">
        <v>0</v>
      </c>
      <c r="AX148" s="20">
        <v>78</v>
      </c>
      <c r="AY148" s="20">
        <v>300</v>
      </c>
      <c r="AZ148" s="19">
        <v>300000</v>
      </c>
      <c r="BA148" s="19">
        <v>75057.13</v>
      </c>
      <c r="BB148" s="21">
        <v>90</v>
      </c>
      <c r="BC148" s="21">
        <v>46.493732174411697</v>
      </c>
      <c r="BD148" s="21">
        <v>10.08</v>
      </c>
      <c r="BE148" s="21"/>
      <c r="BF148" s="17" t="s">
        <v>104</v>
      </c>
      <c r="BG148" s="14"/>
      <c r="BH148" s="17" t="s">
        <v>241</v>
      </c>
      <c r="BI148" s="17" t="s">
        <v>242</v>
      </c>
      <c r="BJ148" s="17" t="s">
        <v>378</v>
      </c>
      <c r="BK148" s="17" t="s">
        <v>84</v>
      </c>
      <c r="BL148" s="15" t="s">
        <v>80</v>
      </c>
      <c r="BM148" s="21">
        <v>301694.06504904001</v>
      </c>
      <c r="BN148" s="15" t="s">
        <v>81</v>
      </c>
      <c r="BO148" s="21"/>
      <c r="BP148" s="22">
        <v>38310</v>
      </c>
      <c r="BQ148" s="22">
        <v>47453</v>
      </c>
      <c r="BR148" s="21">
        <v>0</v>
      </c>
      <c r="BS148" s="21">
        <v>0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45078</v>
      </c>
      <c r="E149" s="8" t="s">
        <v>379</v>
      </c>
      <c r="F149" s="9">
        <v>132</v>
      </c>
      <c r="G149" s="9">
        <v>131</v>
      </c>
      <c r="H149" s="10">
        <v>34344.1</v>
      </c>
      <c r="I149" s="10">
        <v>22647.3</v>
      </c>
      <c r="J149" s="10">
        <v>0</v>
      </c>
      <c r="K149" s="10">
        <v>56991.4</v>
      </c>
      <c r="L149" s="10">
        <v>288.95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56991.4</v>
      </c>
      <c r="T149" s="10">
        <v>54596.5</v>
      </c>
      <c r="U149" s="10">
        <v>298.22000000000003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54894.720000000001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22936.25</v>
      </c>
      <c r="AW149" s="10">
        <v>54894.720000000001</v>
      </c>
      <c r="AX149" s="11">
        <v>83</v>
      </c>
      <c r="AY149" s="11">
        <v>300</v>
      </c>
      <c r="AZ149" s="10">
        <v>246000</v>
      </c>
      <c r="BA149" s="10">
        <v>62567.68</v>
      </c>
      <c r="BB149" s="12">
        <v>90</v>
      </c>
      <c r="BC149" s="12">
        <v>81.978842750762098</v>
      </c>
      <c r="BD149" s="12">
        <v>10.42</v>
      </c>
      <c r="BE149" s="12"/>
      <c r="BF149" s="8" t="s">
        <v>75</v>
      </c>
      <c r="BG149" s="5"/>
      <c r="BH149" s="8" t="s">
        <v>241</v>
      </c>
      <c r="BI149" s="8" t="s">
        <v>242</v>
      </c>
      <c r="BJ149" s="8" t="s">
        <v>245</v>
      </c>
      <c r="BK149" s="8" t="s">
        <v>79</v>
      </c>
      <c r="BL149" s="6" t="s">
        <v>80</v>
      </c>
      <c r="BM149" s="12">
        <v>443437.31732640002</v>
      </c>
      <c r="BN149" s="6" t="s">
        <v>81</v>
      </c>
      <c r="BO149" s="12"/>
      <c r="BP149" s="13">
        <v>38415</v>
      </c>
      <c r="BQ149" s="13">
        <v>47574</v>
      </c>
      <c r="BR149" s="12">
        <v>11380.33</v>
      </c>
      <c r="BS149" s="12">
        <v>0</v>
      </c>
      <c r="BT149" s="12">
        <v>29.3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45078</v>
      </c>
      <c r="E150" s="17" t="s">
        <v>380</v>
      </c>
      <c r="F150" s="18">
        <v>171</v>
      </c>
      <c r="G150" s="18">
        <v>170</v>
      </c>
      <c r="H150" s="19">
        <v>41993.74</v>
      </c>
      <c r="I150" s="19">
        <v>33396.22</v>
      </c>
      <c r="J150" s="19">
        <v>0</v>
      </c>
      <c r="K150" s="19">
        <v>75389.960000000006</v>
      </c>
      <c r="L150" s="19">
        <v>365.91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75389.960000000006</v>
      </c>
      <c r="T150" s="19">
        <v>88656.66</v>
      </c>
      <c r="U150" s="19">
        <v>347.85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89004.51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33762.129999999997</v>
      </c>
      <c r="AW150" s="19">
        <v>89004.51</v>
      </c>
      <c r="AX150" s="20">
        <v>81</v>
      </c>
      <c r="AY150" s="20">
        <v>300</v>
      </c>
      <c r="AZ150" s="19">
        <v>310000</v>
      </c>
      <c r="BA150" s="19">
        <v>78914.100000000006</v>
      </c>
      <c r="BB150" s="21">
        <v>90</v>
      </c>
      <c r="BC150" s="21">
        <v>85.980786703516898</v>
      </c>
      <c r="BD150" s="21">
        <v>9.94</v>
      </c>
      <c r="BE150" s="21"/>
      <c r="BF150" s="17" t="s">
        <v>75</v>
      </c>
      <c r="BG150" s="14"/>
      <c r="BH150" s="17" t="s">
        <v>381</v>
      </c>
      <c r="BI150" s="17" t="s">
        <v>382</v>
      </c>
      <c r="BJ150" s="17" t="s">
        <v>383</v>
      </c>
      <c r="BK150" s="17" t="s">
        <v>79</v>
      </c>
      <c r="BL150" s="15" t="s">
        <v>80</v>
      </c>
      <c r="BM150" s="21">
        <v>586592.39140895999</v>
      </c>
      <c r="BN150" s="15" t="s">
        <v>81</v>
      </c>
      <c r="BO150" s="21"/>
      <c r="BP150" s="22">
        <v>38404</v>
      </c>
      <c r="BQ150" s="22">
        <v>47543</v>
      </c>
      <c r="BR150" s="21">
        <v>22924.02</v>
      </c>
      <c r="BS150" s="21">
        <v>0</v>
      </c>
      <c r="BT150" s="21">
        <v>29.32</v>
      </c>
    </row>
    <row r="151" spans="1:72" s="1" customFormat="1" ht="18.2" customHeight="1" x14ac:dyDescent="0.15">
      <c r="A151" s="5">
        <v>149</v>
      </c>
      <c r="B151" s="6" t="s">
        <v>384</v>
      </c>
      <c r="C151" s="6" t="s">
        <v>73</v>
      </c>
      <c r="D151" s="7">
        <v>45078</v>
      </c>
      <c r="E151" s="8" t="s">
        <v>385</v>
      </c>
      <c r="F151" s="9">
        <v>0</v>
      </c>
      <c r="G151" s="9">
        <v>0</v>
      </c>
      <c r="H151" s="10">
        <v>55531.54</v>
      </c>
      <c r="I151" s="10">
        <v>11.91</v>
      </c>
      <c r="J151" s="10">
        <v>0</v>
      </c>
      <c r="K151" s="10">
        <v>55543.45</v>
      </c>
      <c r="L151" s="10">
        <v>410.33</v>
      </c>
      <c r="M151" s="10">
        <v>0</v>
      </c>
      <c r="N151" s="10">
        <v>0</v>
      </c>
      <c r="O151" s="10">
        <v>11.91</v>
      </c>
      <c r="P151" s="10">
        <v>410.33</v>
      </c>
      <c r="Q151" s="10">
        <v>0</v>
      </c>
      <c r="R151" s="10">
        <v>0</v>
      </c>
      <c r="S151" s="10">
        <v>55121.21</v>
      </c>
      <c r="T151" s="10">
        <v>0</v>
      </c>
      <c r="U151" s="10">
        <v>381.78</v>
      </c>
      <c r="V151" s="10">
        <v>0</v>
      </c>
      <c r="W151" s="10">
        <v>0</v>
      </c>
      <c r="X151" s="10">
        <v>381.78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29.55</v>
      </c>
      <c r="AG151" s="10">
        <v>0</v>
      </c>
      <c r="AH151" s="10">
        <v>0</v>
      </c>
      <c r="AI151" s="10">
        <v>63.46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32.774000000000001</v>
      </c>
      <c r="AR151" s="10">
        <v>0</v>
      </c>
      <c r="AS151" s="10">
        <v>0</v>
      </c>
      <c r="AT151" s="10">
        <v>29.55</v>
      </c>
      <c r="AU151" s="10">
        <f t="shared" si="2"/>
        <v>900.25399999999979</v>
      </c>
      <c r="AV151" s="10">
        <v>0</v>
      </c>
      <c r="AW151" s="10">
        <v>0</v>
      </c>
      <c r="AX151" s="11">
        <v>99</v>
      </c>
      <c r="AY151" s="11">
        <v>180</v>
      </c>
      <c r="AZ151" s="10">
        <v>102799</v>
      </c>
      <c r="BA151" s="10">
        <v>81648.86</v>
      </c>
      <c r="BB151" s="12">
        <v>0.87</v>
      </c>
      <c r="BC151" s="12">
        <v>0.58733768848701595</v>
      </c>
      <c r="BD151" s="12">
        <v>8.25</v>
      </c>
      <c r="BE151" s="12"/>
      <c r="BF151" s="8"/>
      <c r="BG151" s="5"/>
      <c r="BH151" s="8" t="s">
        <v>76</v>
      </c>
      <c r="BI151" s="8" t="s">
        <v>386</v>
      </c>
      <c r="BJ151" s="8" t="s">
        <v>387</v>
      </c>
      <c r="BK151" s="8" t="s">
        <v>84</v>
      </c>
      <c r="BL151" s="6" t="s">
        <v>80</v>
      </c>
      <c r="BM151" s="12">
        <v>428885.78785895999</v>
      </c>
      <c r="BN151" s="6" t="s">
        <v>81</v>
      </c>
      <c r="BO151" s="12"/>
      <c r="BP151" s="13">
        <v>42506</v>
      </c>
      <c r="BQ151" s="13">
        <v>47984</v>
      </c>
      <c r="BR151" s="12">
        <v>0</v>
      </c>
      <c r="BS151" s="12">
        <v>0</v>
      </c>
      <c r="BT151" s="12">
        <v>29.55</v>
      </c>
    </row>
    <row r="152" spans="1:72" s="1" customFormat="1" ht="18.2" customHeight="1" x14ac:dyDescent="0.15">
      <c r="A152" s="14">
        <v>150</v>
      </c>
      <c r="B152" s="15" t="s">
        <v>384</v>
      </c>
      <c r="C152" s="15" t="s">
        <v>73</v>
      </c>
      <c r="D152" s="16">
        <v>45078</v>
      </c>
      <c r="E152" s="17" t="s">
        <v>388</v>
      </c>
      <c r="F152" s="18">
        <v>6</v>
      </c>
      <c r="G152" s="18">
        <v>5</v>
      </c>
      <c r="H152" s="19">
        <v>49479.16</v>
      </c>
      <c r="I152" s="19">
        <v>6331.72</v>
      </c>
      <c r="J152" s="19">
        <v>0</v>
      </c>
      <c r="K152" s="19">
        <v>55810.879999999997</v>
      </c>
      <c r="L152" s="19">
        <v>1216.05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55810.879999999997</v>
      </c>
      <c r="T152" s="19">
        <v>1824.26</v>
      </c>
      <c r="U152" s="19">
        <v>340.17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2164.4299999999998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7547.77</v>
      </c>
      <c r="AW152" s="19">
        <v>2164.4299999999998</v>
      </c>
      <c r="AX152" s="20">
        <v>38</v>
      </c>
      <c r="AY152" s="20">
        <v>120</v>
      </c>
      <c r="AZ152" s="19">
        <v>162780</v>
      </c>
      <c r="BA152" s="19">
        <v>126880.11</v>
      </c>
      <c r="BB152" s="21">
        <v>0.9</v>
      </c>
      <c r="BC152" s="21">
        <v>0.395883893858541</v>
      </c>
      <c r="BD152" s="21">
        <v>8.25</v>
      </c>
      <c r="BE152" s="21"/>
      <c r="BF152" s="17"/>
      <c r="BG152" s="14"/>
      <c r="BH152" s="17" t="s">
        <v>76</v>
      </c>
      <c r="BI152" s="17" t="s">
        <v>386</v>
      </c>
      <c r="BJ152" s="17" t="s">
        <v>387</v>
      </c>
      <c r="BK152" s="17" t="s">
        <v>136</v>
      </c>
      <c r="BL152" s="15" t="s">
        <v>80</v>
      </c>
      <c r="BM152" s="21">
        <v>434251.95564288</v>
      </c>
      <c r="BN152" s="15" t="s">
        <v>81</v>
      </c>
      <c r="BO152" s="21"/>
      <c r="BP152" s="22">
        <v>42514</v>
      </c>
      <c r="BQ152" s="22">
        <v>46166</v>
      </c>
      <c r="BR152" s="21">
        <v>786.11</v>
      </c>
      <c r="BS152" s="21">
        <v>0</v>
      </c>
      <c r="BT152" s="21">
        <v>29.55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45078</v>
      </c>
      <c r="E153" s="8" t="s">
        <v>389</v>
      </c>
      <c r="F153" s="9">
        <v>34</v>
      </c>
      <c r="G153" s="9">
        <v>33</v>
      </c>
      <c r="H153" s="10">
        <v>26042.21</v>
      </c>
      <c r="I153" s="10">
        <v>18583.98</v>
      </c>
      <c r="J153" s="10">
        <v>0</v>
      </c>
      <c r="K153" s="10">
        <v>44626.19</v>
      </c>
      <c r="L153" s="10">
        <v>584.5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44626.19</v>
      </c>
      <c r="T153" s="10">
        <v>8893.43</v>
      </c>
      <c r="U153" s="10">
        <v>179.04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9072.4699999999993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19168.48</v>
      </c>
      <c r="AW153" s="10">
        <v>9072.4699999999993</v>
      </c>
      <c r="AX153" s="11">
        <v>0</v>
      </c>
      <c r="AY153" s="11">
        <v>120</v>
      </c>
      <c r="AZ153" s="10">
        <v>84020.7</v>
      </c>
      <c r="BA153" s="10">
        <v>62252.34</v>
      </c>
      <c r="BB153" s="12">
        <v>0.9</v>
      </c>
      <c r="BC153" s="12">
        <v>0.64517367539919002</v>
      </c>
      <c r="BD153" s="12">
        <v>8.25</v>
      </c>
      <c r="BE153" s="12"/>
      <c r="BF153" s="8"/>
      <c r="BG153" s="5"/>
      <c r="BH153" s="8" t="s">
        <v>381</v>
      </c>
      <c r="BI153" s="8" t="s">
        <v>386</v>
      </c>
      <c r="BJ153" s="8" t="s">
        <v>390</v>
      </c>
      <c r="BK153" s="8" t="s">
        <v>79</v>
      </c>
      <c r="BL153" s="6" t="s">
        <v>80</v>
      </c>
      <c r="BM153" s="12">
        <v>347226.38812343997</v>
      </c>
      <c r="BN153" s="6" t="s">
        <v>81</v>
      </c>
      <c r="BO153" s="12"/>
      <c r="BP153" s="13">
        <v>42587</v>
      </c>
      <c r="BQ153" s="13">
        <v>46239</v>
      </c>
      <c r="BR153" s="12">
        <v>3227.34</v>
      </c>
      <c r="BS153" s="12">
        <v>0</v>
      </c>
      <c r="BT153" s="12">
        <v>29.55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45078</v>
      </c>
      <c r="E154" s="17" t="s">
        <v>391</v>
      </c>
      <c r="F154" s="18">
        <v>10</v>
      </c>
      <c r="G154" s="18">
        <v>9</v>
      </c>
      <c r="H154" s="19">
        <v>19231.8</v>
      </c>
      <c r="I154" s="19">
        <v>4578.46</v>
      </c>
      <c r="J154" s="19">
        <v>0</v>
      </c>
      <c r="K154" s="19">
        <v>23810.26</v>
      </c>
      <c r="L154" s="19">
        <v>461.41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23810.26</v>
      </c>
      <c r="T154" s="19">
        <v>1491.98</v>
      </c>
      <c r="U154" s="19">
        <v>132.22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1624.2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5039.87</v>
      </c>
      <c r="AW154" s="19">
        <v>1624.2</v>
      </c>
      <c r="AX154" s="20">
        <v>41</v>
      </c>
      <c r="AY154" s="20">
        <v>120</v>
      </c>
      <c r="AZ154" s="19">
        <v>79200</v>
      </c>
      <c r="BA154" s="19">
        <v>48399.29</v>
      </c>
      <c r="BB154" s="21">
        <v>0.9</v>
      </c>
      <c r="BC154" s="21">
        <v>0.44275926361729701</v>
      </c>
      <c r="BD154" s="21">
        <v>8.25</v>
      </c>
      <c r="BE154" s="21"/>
      <c r="BF154" s="17"/>
      <c r="BG154" s="14"/>
      <c r="BH154" s="17" t="s">
        <v>145</v>
      </c>
      <c r="BI154" s="17" t="s">
        <v>386</v>
      </c>
      <c r="BJ154" s="17" t="s">
        <v>392</v>
      </c>
      <c r="BK154" s="17" t="s">
        <v>79</v>
      </c>
      <c r="BL154" s="15" t="s">
        <v>80</v>
      </c>
      <c r="BM154" s="21">
        <v>185262.29956176001</v>
      </c>
      <c r="BN154" s="15" t="s">
        <v>81</v>
      </c>
      <c r="BO154" s="21"/>
      <c r="BP154" s="22">
        <v>42657</v>
      </c>
      <c r="BQ154" s="22">
        <v>46309</v>
      </c>
      <c r="BR154" s="21">
        <v>904.62</v>
      </c>
      <c r="BS154" s="21">
        <v>0</v>
      </c>
      <c r="BT154" s="21">
        <v>44.97</v>
      </c>
    </row>
    <row r="155" spans="1:72" s="1" customFormat="1" ht="18.2" customHeight="1" x14ac:dyDescent="0.15">
      <c r="A155" s="5">
        <v>153</v>
      </c>
      <c r="B155" s="6" t="s">
        <v>384</v>
      </c>
      <c r="C155" s="6" t="s">
        <v>73</v>
      </c>
      <c r="D155" s="7">
        <v>45078</v>
      </c>
      <c r="E155" s="8" t="s">
        <v>393</v>
      </c>
      <c r="F155" s="9">
        <v>0</v>
      </c>
      <c r="G155" s="9">
        <v>0</v>
      </c>
      <c r="H155" s="10">
        <v>56690.16</v>
      </c>
      <c r="I155" s="10">
        <v>75.19</v>
      </c>
      <c r="J155" s="10">
        <v>0.1</v>
      </c>
      <c r="K155" s="10">
        <v>56765.35</v>
      </c>
      <c r="L155" s="10">
        <v>385.42</v>
      </c>
      <c r="M155" s="10">
        <v>0</v>
      </c>
      <c r="N155" s="10">
        <v>0</v>
      </c>
      <c r="O155" s="10">
        <v>75.19</v>
      </c>
      <c r="P155" s="10">
        <v>385.42</v>
      </c>
      <c r="Q155" s="10">
        <v>0</v>
      </c>
      <c r="R155" s="10">
        <v>0</v>
      </c>
      <c r="S155" s="10">
        <v>56304.74</v>
      </c>
      <c r="T155" s="10">
        <v>0</v>
      </c>
      <c r="U155" s="10">
        <v>389.74</v>
      </c>
      <c r="V155" s="10">
        <v>0</v>
      </c>
      <c r="W155" s="10">
        <v>0</v>
      </c>
      <c r="X155" s="10">
        <v>389.74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29.55</v>
      </c>
      <c r="AG155" s="10">
        <v>0</v>
      </c>
      <c r="AH155" s="10">
        <v>0</v>
      </c>
      <c r="AI155" s="10">
        <v>62.1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1.1180000000000001</v>
      </c>
      <c r="AR155" s="10">
        <v>0</v>
      </c>
      <c r="AS155" s="10">
        <v>0</v>
      </c>
      <c r="AT155" s="10">
        <v>29.55</v>
      </c>
      <c r="AU155" s="10">
        <f t="shared" si="2"/>
        <v>913.46799999999996</v>
      </c>
      <c r="AV155" s="10">
        <v>0</v>
      </c>
      <c r="AW155" s="10">
        <v>0</v>
      </c>
      <c r="AX155" s="11">
        <v>105</v>
      </c>
      <c r="AY155" s="11">
        <v>180</v>
      </c>
      <c r="AZ155" s="10">
        <v>100547</v>
      </c>
      <c r="BA155" s="10">
        <v>91459.06</v>
      </c>
      <c r="BB155" s="12">
        <v>0.89999799999999996</v>
      </c>
      <c r="BC155" s="12">
        <v>0.55406378974942505</v>
      </c>
      <c r="BD155" s="12">
        <v>8.25</v>
      </c>
      <c r="BE155" s="12"/>
      <c r="BF155" s="8"/>
      <c r="BG155" s="5"/>
      <c r="BH155" s="8" t="s">
        <v>221</v>
      </c>
      <c r="BI155" s="8" t="s">
        <v>386</v>
      </c>
      <c r="BJ155" s="8" t="s">
        <v>394</v>
      </c>
      <c r="BK155" s="8" t="s">
        <v>84</v>
      </c>
      <c r="BL155" s="6" t="s">
        <v>80</v>
      </c>
      <c r="BM155" s="12">
        <v>438094.56967823999</v>
      </c>
      <c r="BN155" s="6" t="s">
        <v>81</v>
      </c>
      <c r="BO155" s="12"/>
      <c r="BP155" s="13">
        <v>42748</v>
      </c>
      <c r="BQ155" s="13">
        <v>48226</v>
      </c>
      <c r="BR155" s="12">
        <v>0</v>
      </c>
      <c r="BS155" s="12">
        <v>0</v>
      </c>
      <c r="BT155" s="12">
        <v>29.55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45078</v>
      </c>
      <c r="E156" s="17" t="s">
        <v>395</v>
      </c>
      <c r="F156" s="18">
        <v>5</v>
      </c>
      <c r="G156" s="18">
        <v>4</v>
      </c>
      <c r="H156" s="19">
        <v>42641.49</v>
      </c>
      <c r="I156" s="19">
        <v>1422.98</v>
      </c>
      <c r="J156" s="19">
        <v>0</v>
      </c>
      <c r="K156" s="19">
        <v>44064.47</v>
      </c>
      <c r="L156" s="19">
        <v>290.49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44064.47</v>
      </c>
      <c r="T156" s="19">
        <v>1219.69</v>
      </c>
      <c r="U156" s="19">
        <v>293.16000000000003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1512.85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1713.47</v>
      </c>
      <c r="AW156" s="19">
        <v>1512.85</v>
      </c>
      <c r="AX156" s="20">
        <v>103</v>
      </c>
      <c r="AY156" s="20">
        <v>180</v>
      </c>
      <c r="AZ156" s="19">
        <v>88000</v>
      </c>
      <c r="BA156" s="19">
        <v>60161.34</v>
      </c>
      <c r="BB156" s="21">
        <v>0.85</v>
      </c>
      <c r="BC156" s="21">
        <v>0.62257256071756395</v>
      </c>
      <c r="BD156" s="21">
        <v>8.25</v>
      </c>
      <c r="BE156" s="21"/>
      <c r="BF156" s="17"/>
      <c r="BG156" s="14"/>
      <c r="BH156" s="17" t="s">
        <v>209</v>
      </c>
      <c r="BI156" s="17" t="s">
        <v>386</v>
      </c>
      <c r="BJ156" s="17" t="s">
        <v>386</v>
      </c>
      <c r="BK156" s="17" t="s">
        <v>136</v>
      </c>
      <c r="BL156" s="15" t="s">
        <v>80</v>
      </c>
      <c r="BM156" s="21">
        <v>342855.77062872</v>
      </c>
      <c r="BN156" s="15" t="s">
        <v>81</v>
      </c>
      <c r="BO156" s="21"/>
      <c r="BP156" s="22">
        <v>42695</v>
      </c>
      <c r="BQ156" s="22">
        <v>48173</v>
      </c>
      <c r="BR156" s="21">
        <v>399.81</v>
      </c>
      <c r="BS156" s="21">
        <v>0</v>
      </c>
      <c r="BT156" s="21">
        <v>29.55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45078</v>
      </c>
      <c r="E157" s="8" t="s">
        <v>396</v>
      </c>
      <c r="F157" s="9">
        <v>0</v>
      </c>
      <c r="G157" s="9">
        <v>0</v>
      </c>
      <c r="H157" s="10">
        <v>34811.17</v>
      </c>
      <c r="I157" s="10">
        <v>230.97</v>
      </c>
      <c r="J157" s="10">
        <v>0</v>
      </c>
      <c r="K157" s="10">
        <v>35042.14</v>
      </c>
      <c r="L157" s="10">
        <v>232.55</v>
      </c>
      <c r="M157" s="10">
        <v>0</v>
      </c>
      <c r="N157" s="10">
        <v>0</v>
      </c>
      <c r="O157" s="10">
        <v>230.97</v>
      </c>
      <c r="P157" s="10">
        <v>0</v>
      </c>
      <c r="Q157" s="10">
        <v>0</v>
      </c>
      <c r="R157" s="10">
        <v>0</v>
      </c>
      <c r="S157" s="10">
        <v>34811.17</v>
      </c>
      <c r="T157" s="10">
        <v>199.96</v>
      </c>
      <c r="U157" s="10">
        <v>239.33</v>
      </c>
      <c r="V157" s="10">
        <v>0</v>
      </c>
      <c r="W157" s="10">
        <v>199.96</v>
      </c>
      <c r="X157" s="10">
        <v>0</v>
      </c>
      <c r="Y157" s="10">
        <v>0</v>
      </c>
      <c r="Z157" s="10">
        <v>0</v>
      </c>
      <c r="AA157" s="10">
        <v>239.33</v>
      </c>
      <c r="AB157" s="10">
        <v>0</v>
      </c>
      <c r="AC157" s="10">
        <v>0</v>
      </c>
      <c r="AD157" s="10">
        <v>0</v>
      </c>
      <c r="AE157" s="10">
        <v>0</v>
      </c>
      <c r="AF157" s="10">
        <v>18.63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0.189</v>
      </c>
      <c r="AR157" s="10">
        <v>0</v>
      </c>
      <c r="AS157" s="10">
        <v>0</v>
      </c>
      <c r="AT157" s="10">
        <v>0</v>
      </c>
      <c r="AU157" s="10">
        <f t="shared" si="2"/>
        <v>449.74900000000002</v>
      </c>
      <c r="AV157" s="10">
        <v>232.55</v>
      </c>
      <c r="AW157" s="10">
        <v>239.33</v>
      </c>
      <c r="AX157" s="11">
        <v>105</v>
      </c>
      <c r="AY157" s="11">
        <v>180</v>
      </c>
      <c r="AZ157" s="10">
        <v>88000</v>
      </c>
      <c r="BA157" s="10">
        <v>54438.44</v>
      </c>
      <c r="BB157" s="12">
        <v>0.75</v>
      </c>
      <c r="BC157" s="12">
        <v>0.47959451997522301</v>
      </c>
      <c r="BD157" s="12">
        <v>8.25</v>
      </c>
      <c r="BE157" s="12"/>
      <c r="BF157" s="8"/>
      <c r="BG157" s="5"/>
      <c r="BH157" s="8" t="s">
        <v>141</v>
      </c>
      <c r="BI157" s="8" t="s">
        <v>386</v>
      </c>
      <c r="BJ157" s="8" t="s">
        <v>397</v>
      </c>
      <c r="BK157" s="8" t="s">
        <v>84</v>
      </c>
      <c r="BL157" s="6" t="s">
        <v>80</v>
      </c>
      <c r="BM157" s="12">
        <v>270857.91606791998</v>
      </c>
      <c r="BN157" s="6" t="s">
        <v>81</v>
      </c>
      <c r="BO157" s="12"/>
      <c r="BP157" s="13">
        <v>42746</v>
      </c>
      <c r="BQ157" s="13">
        <v>48224</v>
      </c>
      <c r="BR157" s="12">
        <v>59.4</v>
      </c>
      <c r="BS157" s="12">
        <v>0</v>
      </c>
      <c r="BT157" s="12">
        <v>44.97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45078</v>
      </c>
      <c r="E158" s="17" t="s">
        <v>398</v>
      </c>
      <c r="F158" s="18">
        <v>0</v>
      </c>
      <c r="G158" s="18">
        <v>0</v>
      </c>
      <c r="H158" s="19">
        <v>60022.77</v>
      </c>
      <c r="I158" s="19">
        <v>0</v>
      </c>
      <c r="J158" s="19">
        <v>0</v>
      </c>
      <c r="K158" s="19">
        <v>60022.77</v>
      </c>
      <c r="L158" s="19">
        <v>397.33</v>
      </c>
      <c r="M158" s="19">
        <v>0</v>
      </c>
      <c r="N158" s="19">
        <v>0</v>
      </c>
      <c r="O158" s="19">
        <v>0</v>
      </c>
      <c r="P158" s="19">
        <v>397.33</v>
      </c>
      <c r="Q158" s="19">
        <v>0</v>
      </c>
      <c r="R158" s="19">
        <v>0</v>
      </c>
      <c r="S158" s="19">
        <v>59625.440000000002</v>
      </c>
      <c r="T158" s="19">
        <v>0</v>
      </c>
      <c r="U158" s="19">
        <v>412.66</v>
      </c>
      <c r="V158" s="19">
        <v>0</v>
      </c>
      <c r="W158" s="19">
        <v>0</v>
      </c>
      <c r="X158" s="19">
        <v>412.66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56.74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5.0226350000000002</v>
      </c>
      <c r="AT158" s="19">
        <v>0</v>
      </c>
      <c r="AU158" s="19">
        <f t="shared" si="2"/>
        <v>861.70736499999998</v>
      </c>
      <c r="AV158" s="19">
        <v>0</v>
      </c>
      <c r="AW158" s="19">
        <v>0</v>
      </c>
      <c r="AX158" s="20">
        <v>105</v>
      </c>
      <c r="AY158" s="20">
        <v>180</v>
      </c>
      <c r="AZ158" s="19">
        <v>90000</v>
      </c>
      <c r="BA158" s="19">
        <v>61964.83</v>
      </c>
      <c r="BB158" s="21">
        <v>0.9</v>
      </c>
      <c r="BC158" s="21">
        <v>0.86602183851710701</v>
      </c>
      <c r="BD158" s="21">
        <v>8.25</v>
      </c>
      <c r="BE158" s="21"/>
      <c r="BF158" s="17"/>
      <c r="BG158" s="14"/>
      <c r="BH158" s="17" t="s">
        <v>166</v>
      </c>
      <c r="BI158" s="17" t="s">
        <v>386</v>
      </c>
      <c r="BJ158" s="17" t="s">
        <v>386</v>
      </c>
      <c r="BK158" s="17" t="s">
        <v>84</v>
      </c>
      <c r="BL158" s="15" t="s">
        <v>80</v>
      </c>
      <c r="BM158" s="21">
        <v>463932.19254144002</v>
      </c>
      <c r="BN158" s="15" t="s">
        <v>81</v>
      </c>
      <c r="BO158" s="21"/>
      <c r="BP158" s="22">
        <v>42759</v>
      </c>
      <c r="BQ158" s="22">
        <v>48237</v>
      </c>
      <c r="BR158" s="21">
        <v>0</v>
      </c>
      <c r="BS158" s="21">
        <v>0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45078</v>
      </c>
      <c r="E159" s="8" t="s">
        <v>399</v>
      </c>
      <c r="F159" s="9">
        <v>2</v>
      </c>
      <c r="G159" s="9">
        <v>1</v>
      </c>
      <c r="H159" s="10">
        <v>51356.58</v>
      </c>
      <c r="I159" s="10">
        <v>655.02</v>
      </c>
      <c r="J159" s="10">
        <v>0</v>
      </c>
      <c r="K159" s="10">
        <v>52011.6</v>
      </c>
      <c r="L159" s="10">
        <v>330.89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52011.6</v>
      </c>
      <c r="T159" s="10">
        <v>712.92</v>
      </c>
      <c r="U159" s="10">
        <v>353.08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1066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985.91</v>
      </c>
      <c r="AW159" s="10">
        <v>1066</v>
      </c>
      <c r="AX159" s="11">
        <v>107</v>
      </c>
      <c r="AY159" s="11">
        <v>180</v>
      </c>
      <c r="AZ159" s="10">
        <v>84716.479999999996</v>
      </c>
      <c r="BA159" s="10">
        <v>70502.17</v>
      </c>
      <c r="BB159" s="12">
        <v>0.9</v>
      </c>
      <c r="BC159" s="12">
        <v>0.66395743563637799</v>
      </c>
      <c r="BD159" s="12">
        <v>8.25</v>
      </c>
      <c r="BE159" s="12"/>
      <c r="BF159" s="8"/>
      <c r="BG159" s="5"/>
      <c r="BH159" s="8" t="s">
        <v>221</v>
      </c>
      <c r="BI159" s="8" t="s">
        <v>386</v>
      </c>
      <c r="BJ159" s="8" t="s">
        <v>400</v>
      </c>
      <c r="BK159" s="8" t="s">
        <v>136</v>
      </c>
      <c r="BL159" s="6" t="s">
        <v>80</v>
      </c>
      <c r="BM159" s="12">
        <v>404690.60900160001</v>
      </c>
      <c r="BN159" s="6" t="s">
        <v>81</v>
      </c>
      <c r="BO159" s="12"/>
      <c r="BP159" s="13">
        <v>42802</v>
      </c>
      <c r="BQ159" s="13">
        <v>48281</v>
      </c>
      <c r="BR159" s="12">
        <v>209.35</v>
      </c>
      <c r="BS159" s="12">
        <v>0</v>
      </c>
      <c r="BT159" s="12">
        <v>29.55</v>
      </c>
    </row>
    <row r="160" spans="1:72" s="1" customFormat="1" ht="18.2" customHeight="1" x14ac:dyDescent="0.15">
      <c r="A160" s="14">
        <v>158</v>
      </c>
      <c r="B160" s="15" t="s">
        <v>384</v>
      </c>
      <c r="C160" s="15" t="s">
        <v>73</v>
      </c>
      <c r="D160" s="16">
        <v>45078</v>
      </c>
      <c r="E160" s="17" t="s">
        <v>401</v>
      </c>
      <c r="F160" s="18">
        <v>0</v>
      </c>
      <c r="G160" s="18">
        <v>0</v>
      </c>
      <c r="H160" s="19">
        <v>44539.199999999997</v>
      </c>
      <c r="I160" s="19">
        <v>0</v>
      </c>
      <c r="J160" s="19">
        <v>0</v>
      </c>
      <c r="K160" s="19">
        <v>44539.199999999997</v>
      </c>
      <c r="L160" s="19">
        <v>286.88</v>
      </c>
      <c r="M160" s="19">
        <v>0</v>
      </c>
      <c r="N160" s="19">
        <v>0</v>
      </c>
      <c r="O160" s="19">
        <v>0</v>
      </c>
      <c r="P160" s="19">
        <v>286.88</v>
      </c>
      <c r="Q160" s="19">
        <v>0</v>
      </c>
      <c r="R160" s="19">
        <v>0</v>
      </c>
      <c r="S160" s="19">
        <v>44252.32</v>
      </c>
      <c r="T160" s="19">
        <v>0</v>
      </c>
      <c r="U160" s="19">
        <v>306.20999999999998</v>
      </c>
      <c r="V160" s="19">
        <v>0</v>
      </c>
      <c r="W160" s="19">
        <v>0</v>
      </c>
      <c r="X160" s="19">
        <v>306.20999999999998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41.55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634.19252800000004</v>
      </c>
      <c r="AT160" s="19">
        <v>0</v>
      </c>
      <c r="AU160" s="19">
        <f t="shared" si="2"/>
        <v>0.44747199999989107</v>
      </c>
      <c r="AV160" s="19">
        <v>0</v>
      </c>
      <c r="AW160" s="19">
        <v>0</v>
      </c>
      <c r="AX160" s="20">
        <v>107</v>
      </c>
      <c r="AY160" s="20">
        <v>180</v>
      </c>
      <c r="AZ160" s="19">
        <v>110925</v>
      </c>
      <c r="BA160" s="19">
        <v>61134.85</v>
      </c>
      <c r="BB160" s="21">
        <v>0.80373000000000006</v>
      </c>
      <c r="BC160" s="21">
        <v>0.58177810452794099</v>
      </c>
      <c r="BD160" s="21">
        <v>8.25</v>
      </c>
      <c r="BE160" s="21"/>
      <c r="BF160" s="17"/>
      <c r="BG160" s="14"/>
      <c r="BH160" s="17" t="s">
        <v>230</v>
      </c>
      <c r="BI160" s="17" t="s">
        <v>386</v>
      </c>
      <c r="BJ160" s="17" t="s">
        <v>402</v>
      </c>
      <c r="BK160" s="17" t="s">
        <v>84</v>
      </c>
      <c r="BL160" s="15" t="s">
        <v>80</v>
      </c>
      <c r="BM160" s="21">
        <v>344317.38940032001</v>
      </c>
      <c r="BN160" s="15" t="s">
        <v>81</v>
      </c>
      <c r="BO160" s="21"/>
      <c r="BP160" s="22">
        <v>42803</v>
      </c>
      <c r="BQ160" s="22">
        <v>48282</v>
      </c>
      <c r="BR160" s="21">
        <v>0</v>
      </c>
      <c r="BS160" s="21">
        <v>0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110</v>
      </c>
      <c r="C161" s="6" t="s">
        <v>73</v>
      </c>
      <c r="D161" s="7">
        <v>45078</v>
      </c>
      <c r="E161" s="8" t="s">
        <v>403</v>
      </c>
      <c r="F161" s="9">
        <v>0</v>
      </c>
      <c r="G161" s="9">
        <v>0</v>
      </c>
      <c r="H161" s="10">
        <v>32371.8</v>
      </c>
      <c r="I161" s="10">
        <v>0</v>
      </c>
      <c r="J161" s="10">
        <v>0</v>
      </c>
      <c r="K161" s="10">
        <v>32371.8</v>
      </c>
      <c r="L161" s="10">
        <v>620.71</v>
      </c>
      <c r="M161" s="10">
        <v>0</v>
      </c>
      <c r="N161" s="10">
        <v>0</v>
      </c>
      <c r="O161" s="10">
        <v>0</v>
      </c>
      <c r="P161" s="10">
        <v>620.71</v>
      </c>
      <c r="Q161" s="10">
        <v>0</v>
      </c>
      <c r="R161" s="10">
        <v>0</v>
      </c>
      <c r="S161" s="10">
        <v>31751.09</v>
      </c>
      <c r="T161" s="10">
        <v>0</v>
      </c>
      <c r="U161" s="10">
        <v>222.56</v>
      </c>
      <c r="V161" s="10">
        <v>0</v>
      </c>
      <c r="W161" s="10">
        <v>0</v>
      </c>
      <c r="X161" s="10">
        <v>222.56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46.73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2.5730080000000002</v>
      </c>
      <c r="AT161" s="10">
        <v>0</v>
      </c>
      <c r="AU161" s="10">
        <f t="shared" si="2"/>
        <v>887.42699200000004</v>
      </c>
      <c r="AV161" s="10">
        <v>0</v>
      </c>
      <c r="AW161" s="10">
        <v>0</v>
      </c>
      <c r="AX161" s="11">
        <v>48</v>
      </c>
      <c r="AY161" s="11">
        <v>120</v>
      </c>
      <c r="AZ161" s="10">
        <v>197161</v>
      </c>
      <c r="BA161" s="10">
        <v>68752.899999999994</v>
      </c>
      <c r="BB161" s="12">
        <v>0.90000100000000005</v>
      </c>
      <c r="BC161" s="12">
        <v>0.41563356238195098</v>
      </c>
      <c r="BD161" s="12">
        <v>8.25</v>
      </c>
      <c r="BE161" s="12"/>
      <c r="BF161" s="8"/>
      <c r="BG161" s="5"/>
      <c r="BH161" s="8" t="s">
        <v>107</v>
      </c>
      <c r="BI161" s="8" t="s">
        <v>386</v>
      </c>
      <c r="BJ161" s="8" t="s">
        <v>109</v>
      </c>
      <c r="BK161" s="8" t="s">
        <v>84</v>
      </c>
      <c r="BL161" s="6" t="s">
        <v>80</v>
      </c>
      <c r="BM161" s="12">
        <v>247048.11904583999</v>
      </c>
      <c r="BN161" s="6" t="s">
        <v>81</v>
      </c>
      <c r="BO161" s="12"/>
      <c r="BP161" s="13">
        <v>42830</v>
      </c>
      <c r="BQ161" s="13">
        <v>46482</v>
      </c>
      <c r="BR161" s="12">
        <v>0</v>
      </c>
      <c r="BS161" s="12">
        <v>0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45078</v>
      </c>
      <c r="E162" s="17" t="s">
        <v>404</v>
      </c>
      <c r="F162" s="18">
        <v>0</v>
      </c>
      <c r="G162" s="18">
        <v>0</v>
      </c>
      <c r="H162" s="19">
        <v>21135.06</v>
      </c>
      <c r="I162" s="19">
        <v>370.6</v>
      </c>
      <c r="J162" s="19">
        <v>0.26</v>
      </c>
      <c r="K162" s="19">
        <v>21505.66</v>
      </c>
      <c r="L162" s="19">
        <v>373.15</v>
      </c>
      <c r="M162" s="19">
        <v>0</v>
      </c>
      <c r="N162" s="19">
        <v>0</v>
      </c>
      <c r="O162" s="19">
        <v>370.6</v>
      </c>
      <c r="P162" s="19">
        <v>373.15</v>
      </c>
      <c r="Q162" s="19">
        <v>0</v>
      </c>
      <c r="R162" s="19">
        <v>0</v>
      </c>
      <c r="S162" s="19">
        <v>20761.91</v>
      </c>
      <c r="T162" s="19">
        <v>147.85</v>
      </c>
      <c r="U162" s="19">
        <v>145.30000000000001</v>
      </c>
      <c r="V162" s="19">
        <v>0</v>
      </c>
      <c r="W162" s="19">
        <v>147.85</v>
      </c>
      <c r="X162" s="19">
        <v>145.30000000000001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44.97</v>
      </c>
      <c r="AG162" s="19">
        <v>0</v>
      </c>
      <c r="AH162" s="19">
        <v>0</v>
      </c>
      <c r="AI162" s="19">
        <v>28.73</v>
      </c>
      <c r="AJ162" s="19">
        <v>0</v>
      </c>
      <c r="AK162" s="19">
        <v>0</v>
      </c>
      <c r="AL162" s="19">
        <v>0</v>
      </c>
      <c r="AM162" s="19">
        <v>19.97</v>
      </c>
      <c r="AN162" s="19">
        <v>0</v>
      </c>
      <c r="AO162" s="19">
        <v>0</v>
      </c>
      <c r="AP162" s="19">
        <v>28.73</v>
      </c>
      <c r="AQ162" s="19">
        <v>0.52100000000000002</v>
      </c>
      <c r="AR162" s="19">
        <v>0</v>
      </c>
      <c r="AS162" s="19">
        <v>0</v>
      </c>
      <c r="AT162" s="19">
        <v>0</v>
      </c>
      <c r="AU162" s="19">
        <f t="shared" si="2"/>
        <v>1159.5610000000001</v>
      </c>
      <c r="AV162" s="19">
        <v>0</v>
      </c>
      <c r="AW162" s="19">
        <v>0</v>
      </c>
      <c r="AX162" s="20">
        <v>51</v>
      </c>
      <c r="AY162" s="20">
        <v>120</v>
      </c>
      <c r="AZ162" s="19">
        <v>61548</v>
      </c>
      <c r="BA162" s="19">
        <v>42269.85</v>
      </c>
      <c r="BB162" s="21">
        <v>0.89999399999999996</v>
      </c>
      <c r="BC162" s="21">
        <v>0.442054902691635</v>
      </c>
      <c r="BD162" s="21">
        <v>8.25</v>
      </c>
      <c r="BE162" s="21"/>
      <c r="BF162" s="17"/>
      <c r="BG162" s="14"/>
      <c r="BH162" s="17" t="s">
        <v>107</v>
      </c>
      <c r="BI162" s="17" t="s">
        <v>386</v>
      </c>
      <c r="BJ162" s="17" t="s">
        <v>405</v>
      </c>
      <c r="BK162" s="17" t="s">
        <v>84</v>
      </c>
      <c r="BL162" s="15" t="s">
        <v>80</v>
      </c>
      <c r="BM162" s="21">
        <v>161543.77104215999</v>
      </c>
      <c r="BN162" s="15" t="s">
        <v>81</v>
      </c>
      <c r="BO162" s="21"/>
      <c r="BP162" s="22">
        <v>42865</v>
      </c>
      <c r="BQ162" s="22">
        <v>46517</v>
      </c>
      <c r="BR162" s="21">
        <v>0</v>
      </c>
      <c r="BS162" s="21">
        <v>0</v>
      </c>
      <c r="BT162" s="21">
        <v>44.97</v>
      </c>
    </row>
    <row r="163" spans="1:72" s="1" customFormat="1" ht="18.2" customHeight="1" x14ac:dyDescent="0.15">
      <c r="A163" s="5">
        <v>161</v>
      </c>
      <c r="B163" s="6" t="s">
        <v>110</v>
      </c>
      <c r="C163" s="6" t="s">
        <v>73</v>
      </c>
      <c r="D163" s="7">
        <v>45078</v>
      </c>
      <c r="E163" s="8" t="s">
        <v>406</v>
      </c>
      <c r="F163" s="6" t="s">
        <v>171</v>
      </c>
      <c r="G163" s="9">
        <v>11</v>
      </c>
      <c r="H163" s="10">
        <v>39661.53</v>
      </c>
      <c r="I163" s="10">
        <v>7982.77</v>
      </c>
      <c r="J163" s="10">
        <v>8666.24</v>
      </c>
      <c r="K163" s="10">
        <v>47644.3</v>
      </c>
      <c r="L163" s="10">
        <v>683.47</v>
      </c>
      <c r="M163" s="10">
        <v>0</v>
      </c>
      <c r="N163" s="10">
        <v>0</v>
      </c>
      <c r="O163" s="10">
        <v>7982.77</v>
      </c>
      <c r="P163" s="10">
        <v>683.47</v>
      </c>
      <c r="Q163" s="10">
        <v>38978.06</v>
      </c>
      <c r="R163" s="10">
        <v>0</v>
      </c>
      <c r="S163" s="10">
        <v>0</v>
      </c>
      <c r="T163" s="10">
        <v>3627.12</v>
      </c>
      <c r="U163" s="10">
        <v>272.67</v>
      </c>
      <c r="V163" s="10">
        <v>0</v>
      </c>
      <c r="W163" s="10">
        <v>3627.12</v>
      </c>
      <c r="X163" s="10">
        <v>272.67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44.97</v>
      </c>
      <c r="AG163" s="10">
        <v>0</v>
      </c>
      <c r="AH163" s="10">
        <v>0</v>
      </c>
      <c r="AI163" s="10">
        <v>52.98</v>
      </c>
      <c r="AJ163" s="10">
        <v>0</v>
      </c>
      <c r="AK163" s="10">
        <v>0</v>
      </c>
      <c r="AL163" s="10">
        <v>0</v>
      </c>
      <c r="AM163" s="10">
        <v>391.4</v>
      </c>
      <c r="AN163" s="10">
        <v>0</v>
      </c>
      <c r="AO163" s="10">
        <v>0</v>
      </c>
      <c r="AP163" s="10">
        <v>635.76</v>
      </c>
      <c r="AQ163" s="10">
        <v>0</v>
      </c>
      <c r="AR163" s="10">
        <v>0</v>
      </c>
      <c r="AS163" s="10">
        <v>38983.280074000002</v>
      </c>
      <c r="AT163" s="10">
        <v>5024.8999999999996</v>
      </c>
      <c r="AU163" s="10">
        <f t="shared" si="2"/>
        <v>-5.2200739999982773</v>
      </c>
      <c r="AV163" s="10">
        <v>0</v>
      </c>
      <c r="AW163" s="10">
        <v>0</v>
      </c>
      <c r="AX163" s="11">
        <v>50</v>
      </c>
      <c r="AY163" s="11">
        <v>120</v>
      </c>
      <c r="AZ163" s="10">
        <v>456290</v>
      </c>
      <c r="BA163" s="10">
        <v>77955.320000000007</v>
      </c>
      <c r="BB163" s="12">
        <v>0.9</v>
      </c>
      <c r="BC163" s="12">
        <v>0</v>
      </c>
      <c r="BD163" s="12">
        <v>8.25</v>
      </c>
      <c r="BE163" s="12"/>
      <c r="BF163" s="8"/>
      <c r="BG163" s="5"/>
      <c r="BH163" s="8" t="s">
        <v>261</v>
      </c>
      <c r="BI163" s="8" t="s">
        <v>386</v>
      </c>
      <c r="BJ163" s="8" t="s">
        <v>407</v>
      </c>
      <c r="BK163" s="8" t="s">
        <v>84</v>
      </c>
      <c r="BL163" s="6" t="s">
        <v>80</v>
      </c>
      <c r="BM163" s="12">
        <v>0</v>
      </c>
      <c r="BN163" s="6" t="s">
        <v>81</v>
      </c>
      <c r="BO163" s="12"/>
      <c r="BP163" s="13">
        <v>42892</v>
      </c>
      <c r="BQ163" s="13">
        <v>46544</v>
      </c>
      <c r="BR163" s="12">
        <v>0</v>
      </c>
      <c r="BS163" s="12">
        <v>0</v>
      </c>
      <c r="BT163" s="12">
        <v>44.97</v>
      </c>
    </row>
    <row r="164" spans="1:72" s="1" customFormat="1" ht="18.2" customHeight="1" x14ac:dyDescent="0.15">
      <c r="A164" s="14">
        <v>162</v>
      </c>
      <c r="B164" s="15" t="s">
        <v>384</v>
      </c>
      <c r="C164" s="15" t="s">
        <v>73</v>
      </c>
      <c r="D164" s="16">
        <v>45078</v>
      </c>
      <c r="E164" s="17" t="s">
        <v>408</v>
      </c>
      <c r="F164" s="18">
        <v>0</v>
      </c>
      <c r="G164" s="18">
        <v>0</v>
      </c>
      <c r="H164" s="19">
        <v>49703.18</v>
      </c>
      <c r="I164" s="19">
        <v>35.18</v>
      </c>
      <c r="J164" s="19">
        <v>0</v>
      </c>
      <c r="K164" s="19">
        <v>49738.36</v>
      </c>
      <c r="L164" s="19">
        <v>307.77999999999997</v>
      </c>
      <c r="M164" s="19">
        <v>0</v>
      </c>
      <c r="N164" s="19">
        <v>0</v>
      </c>
      <c r="O164" s="19">
        <v>35.18</v>
      </c>
      <c r="P164" s="19">
        <v>228.47</v>
      </c>
      <c r="Q164" s="19">
        <v>0</v>
      </c>
      <c r="R164" s="19">
        <v>0</v>
      </c>
      <c r="S164" s="19">
        <v>49474.71</v>
      </c>
      <c r="T164" s="19">
        <v>0</v>
      </c>
      <c r="U164" s="19">
        <v>341.71</v>
      </c>
      <c r="V164" s="19">
        <v>0</v>
      </c>
      <c r="W164" s="19">
        <v>0</v>
      </c>
      <c r="X164" s="19">
        <v>341.71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29.55</v>
      </c>
      <c r="AG164" s="19">
        <v>0</v>
      </c>
      <c r="AH164" s="19">
        <v>0</v>
      </c>
      <c r="AI164" s="19">
        <v>45.5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1.1759999999999999</v>
      </c>
      <c r="AR164" s="19">
        <v>0</v>
      </c>
      <c r="AS164" s="19">
        <v>0</v>
      </c>
      <c r="AT164" s="19">
        <v>0</v>
      </c>
      <c r="AU164" s="19">
        <f t="shared" si="2"/>
        <v>681.5859999999999</v>
      </c>
      <c r="AV164" s="19">
        <v>79.31</v>
      </c>
      <c r="AW164" s="19">
        <v>0</v>
      </c>
      <c r="AX164" s="20">
        <v>110</v>
      </c>
      <c r="AY164" s="20">
        <v>180</v>
      </c>
      <c r="AZ164" s="19">
        <v>100257</v>
      </c>
      <c r="BA164" s="19">
        <v>66947.759999999995</v>
      </c>
      <c r="BB164" s="21">
        <v>0.90000100000000005</v>
      </c>
      <c r="BC164" s="21">
        <v>0.66510497848934802</v>
      </c>
      <c r="BD164" s="21">
        <v>8.25</v>
      </c>
      <c r="BE164" s="21"/>
      <c r="BF164" s="17"/>
      <c r="BG164" s="14"/>
      <c r="BH164" s="17" t="s">
        <v>166</v>
      </c>
      <c r="BI164" s="17" t="s">
        <v>386</v>
      </c>
      <c r="BJ164" s="17" t="s">
        <v>386</v>
      </c>
      <c r="BK164" s="17" t="s">
        <v>84</v>
      </c>
      <c r="BL164" s="15" t="s">
        <v>80</v>
      </c>
      <c r="BM164" s="21">
        <v>384951.63617496</v>
      </c>
      <c r="BN164" s="15" t="s">
        <v>81</v>
      </c>
      <c r="BO164" s="21"/>
      <c r="BP164" s="22">
        <v>42891</v>
      </c>
      <c r="BQ164" s="22">
        <v>48370</v>
      </c>
      <c r="BR164" s="21">
        <v>0</v>
      </c>
      <c r="BS164" s="21">
        <v>0</v>
      </c>
      <c r="BT164" s="21">
        <v>29.55</v>
      </c>
    </row>
    <row r="165" spans="1:72" s="1" customFormat="1" ht="18.2" customHeight="1" x14ac:dyDescent="0.15">
      <c r="A165" s="5">
        <v>163</v>
      </c>
      <c r="B165" s="6" t="s">
        <v>110</v>
      </c>
      <c r="C165" s="6" t="s">
        <v>73</v>
      </c>
      <c r="D165" s="7">
        <v>45078</v>
      </c>
      <c r="E165" s="8" t="s">
        <v>409</v>
      </c>
      <c r="F165" s="9">
        <v>0</v>
      </c>
      <c r="G165" s="9">
        <v>0</v>
      </c>
      <c r="H165" s="10">
        <v>34110.800000000003</v>
      </c>
      <c r="I165" s="10">
        <v>0</v>
      </c>
      <c r="J165" s="10">
        <v>0</v>
      </c>
      <c r="K165" s="10">
        <v>34110.800000000003</v>
      </c>
      <c r="L165" s="10">
        <v>587.82000000000005</v>
      </c>
      <c r="M165" s="10">
        <v>0</v>
      </c>
      <c r="N165" s="10">
        <v>0</v>
      </c>
      <c r="O165" s="10">
        <v>0</v>
      </c>
      <c r="P165" s="10">
        <v>587.82000000000005</v>
      </c>
      <c r="Q165" s="10">
        <v>0</v>
      </c>
      <c r="R165" s="10">
        <v>0</v>
      </c>
      <c r="S165" s="10">
        <v>33522.980000000003</v>
      </c>
      <c r="T165" s="10">
        <v>0</v>
      </c>
      <c r="U165" s="10">
        <v>234.51</v>
      </c>
      <c r="V165" s="10">
        <v>0</v>
      </c>
      <c r="W165" s="10">
        <v>0</v>
      </c>
      <c r="X165" s="10">
        <v>234.51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45.58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0.222</v>
      </c>
      <c r="AR165" s="10">
        <v>0</v>
      </c>
      <c r="AS165" s="10">
        <v>0</v>
      </c>
      <c r="AT165" s="10">
        <v>0</v>
      </c>
      <c r="AU165" s="10">
        <f t="shared" si="2"/>
        <v>868.13200000000006</v>
      </c>
      <c r="AV165" s="10">
        <v>0</v>
      </c>
      <c r="AW165" s="10">
        <v>0</v>
      </c>
      <c r="AX165" s="11">
        <v>53</v>
      </c>
      <c r="AY165" s="11">
        <v>120</v>
      </c>
      <c r="AZ165" s="10">
        <v>239400.01969099999</v>
      </c>
      <c r="BA165" s="10">
        <v>67045.56</v>
      </c>
      <c r="BB165" s="12">
        <v>0.9</v>
      </c>
      <c r="BC165" s="12">
        <v>0.45000268474153998</v>
      </c>
      <c r="BD165" s="12">
        <v>8.25</v>
      </c>
      <c r="BE165" s="12"/>
      <c r="BF165" s="8"/>
      <c r="BG165" s="5"/>
      <c r="BH165" s="8" t="s">
        <v>190</v>
      </c>
      <c r="BI165" s="8" t="s">
        <v>386</v>
      </c>
      <c r="BJ165" s="8" t="s">
        <v>410</v>
      </c>
      <c r="BK165" s="8" t="s">
        <v>84</v>
      </c>
      <c r="BL165" s="6" t="s">
        <v>80</v>
      </c>
      <c r="BM165" s="12">
        <v>260834.79823248001</v>
      </c>
      <c r="BN165" s="6" t="s">
        <v>81</v>
      </c>
      <c r="BO165" s="12"/>
      <c r="BP165" s="13">
        <v>42891</v>
      </c>
      <c r="BQ165" s="13">
        <v>46543</v>
      </c>
      <c r="BR165" s="12">
        <v>0</v>
      </c>
      <c r="BS165" s="12">
        <v>0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45078</v>
      </c>
      <c r="E166" s="17" t="s">
        <v>411</v>
      </c>
      <c r="F166" s="18">
        <v>0</v>
      </c>
      <c r="G166" s="18">
        <v>0</v>
      </c>
      <c r="H166" s="19">
        <v>21880.29</v>
      </c>
      <c r="I166" s="19">
        <v>42.66</v>
      </c>
      <c r="J166" s="19">
        <v>0</v>
      </c>
      <c r="K166" s="19">
        <v>21922.95</v>
      </c>
      <c r="L166" s="19">
        <v>377.06</v>
      </c>
      <c r="M166" s="19">
        <v>0</v>
      </c>
      <c r="N166" s="19">
        <v>0</v>
      </c>
      <c r="O166" s="19">
        <v>42.66</v>
      </c>
      <c r="P166" s="19">
        <v>334.14</v>
      </c>
      <c r="Q166" s="19">
        <v>0</v>
      </c>
      <c r="R166" s="19">
        <v>0</v>
      </c>
      <c r="S166" s="19">
        <v>21546.15</v>
      </c>
      <c r="T166" s="19">
        <v>0</v>
      </c>
      <c r="U166" s="19">
        <v>150.43</v>
      </c>
      <c r="V166" s="19">
        <v>0</v>
      </c>
      <c r="W166" s="19">
        <v>0</v>
      </c>
      <c r="X166" s="19">
        <v>150.43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29.55</v>
      </c>
      <c r="AG166" s="19">
        <v>0</v>
      </c>
      <c r="AH166" s="19">
        <v>0</v>
      </c>
      <c r="AI166" s="19">
        <v>29.23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0.65500000000000003</v>
      </c>
      <c r="AR166" s="19">
        <v>0</v>
      </c>
      <c r="AS166" s="19">
        <v>0</v>
      </c>
      <c r="AT166" s="19">
        <v>0</v>
      </c>
      <c r="AU166" s="19">
        <f t="shared" si="2"/>
        <v>586.66499999999985</v>
      </c>
      <c r="AV166" s="19">
        <v>42.92</v>
      </c>
      <c r="AW166" s="19">
        <v>0</v>
      </c>
      <c r="AX166" s="20">
        <v>50</v>
      </c>
      <c r="AY166" s="20">
        <v>120</v>
      </c>
      <c r="AZ166" s="19">
        <v>71500</v>
      </c>
      <c r="BA166" s="19">
        <v>43006.68</v>
      </c>
      <c r="BB166" s="21">
        <v>0.9</v>
      </c>
      <c r="BC166" s="21">
        <v>0.45089588408126402</v>
      </c>
      <c r="BD166" s="21">
        <v>8.25</v>
      </c>
      <c r="BE166" s="21"/>
      <c r="BF166" s="17"/>
      <c r="BG166" s="14"/>
      <c r="BH166" s="17" t="s">
        <v>76</v>
      </c>
      <c r="BI166" s="17" t="s">
        <v>386</v>
      </c>
      <c r="BJ166" s="17" t="s">
        <v>386</v>
      </c>
      <c r="BK166" s="17" t="s">
        <v>84</v>
      </c>
      <c r="BL166" s="15" t="s">
        <v>80</v>
      </c>
      <c r="BM166" s="21">
        <v>167645.76681239999</v>
      </c>
      <c r="BN166" s="15" t="s">
        <v>81</v>
      </c>
      <c r="BO166" s="21"/>
      <c r="BP166" s="22">
        <v>42900</v>
      </c>
      <c r="BQ166" s="22">
        <v>46552</v>
      </c>
      <c r="BR166" s="21">
        <v>0</v>
      </c>
      <c r="BS166" s="21">
        <v>0</v>
      </c>
      <c r="BT166" s="21">
        <v>29.55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45078</v>
      </c>
      <c r="E167" s="8" t="s">
        <v>412</v>
      </c>
      <c r="F167" s="9">
        <v>0</v>
      </c>
      <c r="G167" s="9">
        <v>0</v>
      </c>
      <c r="H167" s="10">
        <v>42502.44</v>
      </c>
      <c r="I167" s="10">
        <v>0</v>
      </c>
      <c r="J167" s="10">
        <v>0</v>
      </c>
      <c r="K167" s="10">
        <v>42502.44</v>
      </c>
      <c r="L167" s="10">
        <v>3069.2</v>
      </c>
      <c r="M167" s="10">
        <v>0</v>
      </c>
      <c r="N167" s="10">
        <v>0</v>
      </c>
      <c r="O167" s="10">
        <v>0</v>
      </c>
      <c r="P167" s="10">
        <v>3069.2</v>
      </c>
      <c r="Q167" s="10">
        <v>0</v>
      </c>
      <c r="R167" s="10">
        <v>0</v>
      </c>
      <c r="S167" s="10">
        <v>39433.24</v>
      </c>
      <c r="T167" s="10">
        <v>0</v>
      </c>
      <c r="U167" s="10">
        <v>416.17</v>
      </c>
      <c r="V167" s="10">
        <v>0</v>
      </c>
      <c r="W167" s="10">
        <v>0</v>
      </c>
      <c r="X167" s="10">
        <v>416.17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166.79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7.84</v>
      </c>
      <c r="AR167" s="10">
        <v>0</v>
      </c>
      <c r="AS167" s="10">
        <v>0</v>
      </c>
      <c r="AT167" s="10">
        <v>0</v>
      </c>
      <c r="AU167" s="10">
        <f t="shared" si="2"/>
        <v>3660</v>
      </c>
      <c r="AV167" s="10">
        <v>0</v>
      </c>
      <c r="AW167" s="10">
        <v>0</v>
      </c>
      <c r="AX167" s="11">
        <v>52</v>
      </c>
      <c r="AY167" s="11">
        <v>120</v>
      </c>
      <c r="AZ167" s="10">
        <v>826925</v>
      </c>
      <c r="BA167" s="10">
        <v>245397.86</v>
      </c>
      <c r="BB167" s="12">
        <v>0.75</v>
      </c>
      <c r="BC167" s="12">
        <v>0.120518288138291</v>
      </c>
      <c r="BD167" s="12">
        <v>11.75</v>
      </c>
      <c r="BE167" s="12"/>
      <c r="BF167" s="8"/>
      <c r="BG167" s="5"/>
      <c r="BH167" s="8" t="s">
        <v>141</v>
      </c>
      <c r="BI167" s="8" t="s">
        <v>386</v>
      </c>
      <c r="BJ167" s="8" t="s">
        <v>386</v>
      </c>
      <c r="BK167" s="8" t="s">
        <v>84</v>
      </c>
      <c r="BL167" s="6" t="s">
        <v>413</v>
      </c>
      <c r="BM167" s="12">
        <v>39433.24</v>
      </c>
      <c r="BN167" s="6" t="s">
        <v>81</v>
      </c>
      <c r="BO167" s="12"/>
      <c r="BP167" s="13">
        <v>42986</v>
      </c>
      <c r="BQ167" s="13">
        <v>46638</v>
      </c>
      <c r="BR167" s="12">
        <v>0</v>
      </c>
      <c r="BS167" s="12">
        <v>0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110</v>
      </c>
      <c r="C168" s="15" t="s">
        <v>73</v>
      </c>
      <c r="D168" s="16">
        <v>45078</v>
      </c>
      <c r="E168" s="17" t="s">
        <v>414</v>
      </c>
      <c r="F168" s="18">
        <v>0</v>
      </c>
      <c r="G168" s="18">
        <v>0</v>
      </c>
      <c r="H168" s="19">
        <v>36949.71</v>
      </c>
      <c r="I168" s="19">
        <v>0</v>
      </c>
      <c r="J168" s="19">
        <v>0</v>
      </c>
      <c r="K168" s="19">
        <v>36949.71</v>
      </c>
      <c r="L168" s="19">
        <v>2819.66</v>
      </c>
      <c r="M168" s="19">
        <v>0</v>
      </c>
      <c r="N168" s="19">
        <v>0</v>
      </c>
      <c r="O168" s="19">
        <v>0</v>
      </c>
      <c r="P168" s="19">
        <v>2819.66</v>
      </c>
      <c r="Q168" s="19">
        <v>0</v>
      </c>
      <c r="R168" s="19">
        <v>0</v>
      </c>
      <c r="S168" s="19">
        <v>34130.050000000003</v>
      </c>
      <c r="T168" s="19">
        <v>0</v>
      </c>
      <c r="U168" s="19">
        <v>361.8</v>
      </c>
      <c r="V168" s="19">
        <v>0</v>
      </c>
      <c r="W168" s="19">
        <v>0</v>
      </c>
      <c r="X168" s="19">
        <v>361.8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152.24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3333.7</v>
      </c>
      <c r="AV168" s="19">
        <v>0</v>
      </c>
      <c r="AW168" s="19">
        <v>0</v>
      </c>
      <c r="AX168" s="20">
        <v>52</v>
      </c>
      <c r="AY168" s="20">
        <v>120</v>
      </c>
      <c r="AZ168" s="19">
        <v>223917</v>
      </c>
      <c r="BA168" s="19">
        <v>224000</v>
      </c>
      <c r="BB168" s="21">
        <v>0.9</v>
      </c>
      <c r="BC168" s="21">
        <v>0.137129665178571</v>
      </c>
      <c r="BD168" s="21">
        <v>11.75</v>
      </c>
      <c r="BE168" s="21"/>
      <c r="BF168" s="17"/>
      <c r="BG168" s="14"/>
      <c r="BH168" s="17" t="s">
        <v>145</v>
      </c>
      <c r="BI168" s="17" t="s">
        <v>386</v>
      </c>
      <c r="BJ168" s="17" t="s">
        <v>415</v>
      </c>
      <c r="BK168" s="17" t="s">
        <v>84</v>
      </c>
      <c r="BL168" s="15" t="s">
        <v>413</v>
      </c>
      <c r="BM168" s="21">
        <v>34130.050000000003</v>
      </c>
      <c r="BN168" s="15" t="s">
        <v>81</v>
      </c>
      <c r="BO168" s="21"/>
      <c r="BP168" s="22">
        <v>42998</v>
      </c>
      <c r="BQ168" s="22">
        <v>46650</v>
      </c>
      <c r="BR168" s="21">
        <v>0</v>
      </c>
      <c r="BS168" s="21">
        <v>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45078</v>
      </c>
      <c r="E169" s="8" t="s">
        <v>416</v>
      </c>
      <c r="F169" s="9">
        <v>13</v>
      </c>
      <c r="G169" s="9">
        <v>13</v>
      </c>
      <c r="H169" s="10">
        <v>41321.19</v>
      </c>
      <c r="I169" s="10">
        <v>26767.63</v>
      </c>
      <c r="J169" s="10">
        <v>0</v>
      </c>
      <c r="K169" s="10">
        <v>68088.820000000007</v>
      </c>
      <c r="L169" s="10">
        <v>2055.35</v>
      </c>
      <c r="M169" s="10">
        <v>0</v>
      </c>
      <c r="N169" s="10">
        <v>0</v>
      </c>
      <c r="O169" s="10">
        <v>1793.25</v>
      </c>
      <c r="P169" s="10">
        <v>0</v>
      </c>
      <c r="Q169" s="10">
        <v>0</v>
      </c>
      <c r="R169" s="10">
        <v>0</v>
      </c>
      <c r="S169" s="10">
        <v>66295.570000000007</v>
      </c>
      <c r="T169" s="10">
        <v>7454.54</v>
      </c>
      <c r="U169" s="10">
        <v>404.6</v>
      </c>
      <c r="V169" s="10">
        <v>0</v>
      </c>
      <c r="W169" s="10">
        <v>449.57</v>
      </c>
      <c r="X169" s="10">
        <v>0</v>
      </c>
      <c r="Y169" s="10">
        <v>0</v>
      </c>
      <c r="Z169" s="10">
        <v>0</v>
      </c>
      <c r="AA169" s="10">
        <v>7409.57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230</v>
      </c>
      <c r="AN169" s="10">
        <v>0</v>
      </c>
      <c r="AO169" s="10">
        <v>0</v>
      </c>
      <c r="AP169" s="10">
        <v>105.18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2578</v>
      </c>
      <c r="AV169" s="10">
        <v>27029.73</v>
      </c>
      <c r="AW169" s="10">
        <v>7409.57</v>
      </c>
      <c r="AX169" s="11">
        <v>59</v>
      </c>
      <c r="AY169" s="11">
        <v>120</v>
      </c>
      <c r="AZ169" s="10">
        <v>199242.81</v>
      </c>
      <c r="BA169" s="10">
        <v>173200</v>
      </c>
      <c r="BB169" s="12">
        <v>0.9</v>
      </c>
      <c r="BC169" s="12">
        <v>0.34449199191685898</v>
      </c>
      <c r="BD169" s="12">
        <v>11.75</v>
      </c>
      <c r="BE169" s="12"/>
      <c r="BF169" s="8"/>
      <c r="BG169" s="5"/>
      <c r="BH169" s="8" t="s">
        <v>230</v>
      </c>
      <c r="BI169" s="8" t="s">
        <v>417</v>
      </c>
      <c r="BJ169" s="8" t="s">
        <v>418</v>
      </c>
      <c r="BK169" s="8" t="s">
        <v>79</v>
      </c>
      <c r="BL169" s="6" t="s">
        <v>413</v>
      </c>
      <c r="BM169" s="12">
        <v>66295.570000000007</v>
      </c>
      <c r="BN169" s="6" t="s">
        <v>81</v>
      </c>
      <c r="BO169" s="12"/>
      <c r="BP169" s="13">
        <v>43089</v>
      </c>
      <c r="BQ169" s="13">
        <v>46741</v>
      </c>
      <c r="BR169" s="12">
        <v>4532.8999999999996</v>
      </c>
      <c r="BS169" s="12">
        <v>0</v>
      </c>
      <c r="BT169" s="12">
        <v>230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45078</v>
      </c>
      <c r="E170" s="17" t="s">
        <v>419</v>
      </c>
      <c r="F170" s="18">
        <v>0</v>
      </c>
      <c r="G170" s="18">
        <v>0</v>
      </c>
      <c r="H170" s="19">
        <v>164424.42000000001</v>
      </c>
      <c r="I170" s="19">
        <v>0</v>
      </c>
      <c r="J170" s="19">
        <v>0</v>
      </c>
      <c r="K170" s="19">
        <v>164424.42000000001</v>
      </c>
      <c r="L170" s="19">
        <v>2167.87</v>
      </c>
      <c r="M170" s="19">
        <v>0</v>
      </c>
      <c r="N170" s="19">
        <v>0</v>
      </c>
      <c r="O170" s="19">
        <v>0</v>
      </c>
      <c r="P170" s="19">
        <v>2167.87</v>
      </c>
      <c r="Q170" s="19">
        <v>0</v>
      </c>
      <c r="R170" s="19">
        <v>0</v>
      </c>
      <c r="S170" s="19">
        <v>162256.54999999999</v>
      </c>
      <c r="T170" s="19">
        <v>0</v>
      </c>
      <c r="U170" s="19">
        <v>1609.99</v>
      </c>
      <c r="V170" s="19">
        <v>0</v>
      </c>
      <c r="W170" s="19">
        <v>0</v>
      </c>
      <c r="X170" s="19">
        <v>1609.99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180.79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1.35</v>
      </c>
      <c r="AR170" s="19">
        <v>0</v>
      </c>
      <c r="AS170" s="19">
        <v>0</v>
      </c>
      <c r="AT170" s="19">
        <v>0</v>
      </c>
      <c r="AU170" s="19">
        <f t="shared" si="2"/>
        <v>3960</v>
      </c>
      <c r="AV170" s="19">
        <v>0</v>
      </c>
      <c r="AW170" s="19">
        <v>0</v>
      </c>
      <c r="AX170" s="20">
        <v>58</v>
      </c>
      <c r="AY170" s="20">
        <v>120</v>
      </c>
      <c r="AZ170" s="19">
        <v>262977.46000000002</v>
      </c>
      <c r="BA170" s="19">
        <v>265991.53000000003</v>
      </c>
      <c r="BB170" s="21">
        <v>0.9</v>
      </c>
      <c r="BC170" s="21">
        <v>0.54900580856841596</v>
      </c>
      <c r="BD170" s="21">
        <v>11.75</v>
      </c>
      <c r="BE170" s="21"/>
      <c r="BF170" s="17"/>
      <c r="BG170" s="14"/>
      <c r="BH170" s="17" t="s">
        <v>166</v>
      </c>
      <c r="BI170" s="17" t="s">
        <v>332</v>
      </c>
      <c r="BJ170" s="17" t="s">
        <v>420</v>
      </c>
      <c r="BK170" s="17" t="s">
        <v>84</v>
      </c>
      <c r="BL170" s="15" t="s">
        <v>413</v>
      </c>
      <c r="BM170" s="21">
        <v>162256.54999999999</v>
      </c>
      <c r="BN170" s="15" t="s">
        <v>81</v>
      </c>
      <c r="BO170" s="21"/>
      <c r="BP170" s="22">
        <v>43152</v>
      </c>
      <c r="BQ170" s="22">
        <v>46804</v>
      </c>
      <c r="BR170" s="21">
        <v>0</v>
      </c>
      <c r="BS170" s="21">
        <v>0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45078</v>
      </c>
      <c r="E171" s="8" t="s">
        <v>421</v>
      </c>
      <c r="F171" s="9">
        <v>0</v>
      </c>
      <c r="G171" s="9">
        <v>0</v>
      </c>
      <c r="H171" s="10">
        <v>306916.69</v>
      </c>
      <c r="I171" s="10">
        <v>0</v>
      </c>
      <c r="J171" s="10">
        <v>0</v>
      </c>
      <c r="K171" s="10">
        <v>306916.69</v>
      </c>
      <c r="L171" s="10">
        <v>14145.91</v>
      </c>
      <c r="M171" s="10">
        <v>0</v>
      </c>
      <c r="N171" s="10">
        <v>0</v>
      </c>
      <c r="O171" s="10">
        <v>0</v>
      </c>
      <c r="P171" s="10">
        <v>14145.91</v>
      </c>
      <c r="Q171" s="10">
        <v>0</v>
      </c>
      <c r="R171" s="10">
        <v>0</v>
      </c>
      <c r="S171" s="10">
        <v>292770.78000000003</v>
      </c>
      <c r="T171" s="10">
        <v>0</v>
      </c>
      <c r="U171" s="10">
        <v>3005.23</v>
      </c>
      <c r="V171" s="10">
        <v>0</v>
      </c>
      <c r="W171" s="10">
        <v>0</v>
      </c>
      <c r="X171" s="10">
        <v>3005.23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820.73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28.13</v>
      </c>
      <c r="AR171" s="10">
        <v>0</v>
      </c>
      <c r="AS171" s="10">
        <v>0</v>
      </c>
      <c r="AT171" s="10">
        <v>0</v>
      </c>
      <c r="AU171" s="10">
        <f t="shared" si="2"/>
        <v>18000</v>
      </c>
      <c r="AV171" s="10">
        <v>0</v>
      </c>
      <c r="AW171" s="10">
        <v>0</v>
      </c>
      <c r="AX171" s="11">
        <v>60</v>
      </c>
      <c r="AY171" s="11">
        <v>120</v>
      </c>
      <c r="AZ171" s="10">
        <v>326355.75</v>
      </c>
      <c r="BA171" s="10">
        <v>1207576.05</v>
      </c>
      <c r="BB171" s="12">
        <v>0.85</v>
      </c>
      <c r="BC171" s="12">
        <v>0.20607825320815201</v>
      </c>
      <c r="BD171" s="12">
        <v>11.75</v>
      </c>
      <c r="BE171" s="12"/>
      <c r="BF171" s="8"/>
      <c r="BG171" s="5"/>
      <c r="BH171" s="8" t="s">
        <v>190</v>
      </c>
      <c r="BI171" s="8" t="s">
        <v>194</v>
      </c>
      <c r="BJ171" s="8" t="s">
        <v>422</v>
      </c>
      <c r="BK171" s="8" t="s">
        <v>84</v>
      </c>
      <c r="BL171" s="6" t="s">
        <v>413</v>
      </c>
      <c r="BM171" s="12">
        <v>292770.78000000003</v>
      </c>
      <c r="BN171" s="6" t="s">
        <v>81</v>
      </c>
      <c r="BO171" s="12"/>
      <c r="BP171" s="13">
        <v>43179</v>
      </c>
      <c r="BQ171" s="13">
        <v>46832</v>
      </c>
      <c r="BR171" s="12">
        <v>0</v>
      </c>
      <c r="BS171" s="12">
        <v>0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45078</v>
      </c>
      <c r="E172" s="17" t="s">
        <v>423</v>
      </c>
      <c r="F172" s="18">
        <v>0</v>
      </c>
      <c r="G172" s="18">
        <v>0</v>
      </c>
      <c r="H172" s="19">
        <v>67940.19</v>
      </c>
      <c r="I172" s="19">
        <v>0</v>
      </c>
      <c r="J172" s="19">
        <v>0</v>
      </c>
      <c r="K172" s="19">
        <v>67940.19</v>
      </c>
      <c r="L172" s="19">
        <v>3078.74</v>
      </c>
      <c r="M172" s="19">
        <v>0</v>
      </c>
      <c r="N172" s="19">
        <v>0</v>
      </c>
      <c r="O172" s="19">
        <v>0</v>
      </c>
      <c r="P172" s="19">
        <v>3078.74</v>
      </c>
      <c r="Q172" s="19">
        <v>0</v>
      </c>
      <c r="R172" s="19">
        <v>0</v>
      </c>
      <c r="S172" s="19">
        <v>64861.45</v>
      </c>
      <c r="T172" s="19">
        <v>0</v>
      </c>
      <c r="U172" s="19">
        <v>665.25</v>
      </c>
      <c r="V172" s="19">
        <v>0</v>
      </c>
      <c r="W172" s="19">
        <v>0</v>
      </c>
      <c r="X172" s="19">
        <v>665.25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179.16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1.85</v>
      </c>
      <c r="AR172" s="19">
        <v>0</v>
      </c>
      <c r="AS172" s="19">
        <v>0</v>
      </c>
      <c r="AT172" s="19">
        <v>0</v>
      </c>
      <c r="AU172" s="19">
        <f t="shared" si="2"/>
        <v>3925</v>
      </c>
      <c r="AV172" s="19">
        <v>0</v>
      </c>
      <c r="AW172" s="19">
        <v>0</v>
      </c>
      <c r="AX172" s="20">
        <v>60</v>
      </c>
      <c r="AY172" s="20">
        <v>120</v>
      </c>
      <c r="AZ172" s="19">
        <v>71500</v>
      </c>
      <c r="BA172" s="19">
        <v>263606.53999999998</v>
      </c>
      <c r="BB172" s="21">
        <v>0.9</v>
      </c>
      <c r="BC172" s="21">
        <v>0.221448621874101</v>
      </c>
      <c r="BD172" s="21">
        <v>11.75</v>
      </c>
      <c r="BE172" s="21"/>
      <c r="BF172" s="17"/>
      <c r="BG172" s="14"/>
      <c r="BH172" s="17" t="s">
        <v>141</v>
      </c>
      <c r="BI172" s="17" t="s">
        <v>424</v>
      </c>
      <c r="BJ172" s="17" t="s">
        <v>425</v>
      </c>
      <c r="BK172" s="17" t="s">
        <v>84</v>
      </c>
      <c r="BL172" s="15" t="s">
        <v>413</v>
      </c>
      <c r="BM172" s="21">
        <v>64861.45</v>
      </c>
      <c r="BN172" s="15" t="s">
        <v>81</v>
      </c>
      <c r="BO172" s="21"/>
      <c r="BP172" s="22">
        <v>43208</v>
      </c>
      <c r="BQ172" s="22">
        <v>46861</v>
      </c>
      <c r="BR172" s="21">
        <v>0</v>
      </c>
      <c r="BS172" s="21">
        <v>0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384</v>
      </c>
      <c r="C173" s="6" t="s">
        <v>73</v>
      </c>
      <c r="D173" s="7">
        <v>45078</v>
      </c>
      <c r="E173" s="8" t="s">
        <v>426</v>
      </c>
      <c r="F173" s="9">
        <v>0</v>
      </c>
      <c r="G173" s="9">
        <v>1</v>
      </c>
      <c r="H173" s="10">
        <v>65795.539999999994</v>
      </c>
      <c r="I173" s="10">
        <v>5881.03</v>
      </c>
      <c r="J173" s="10">
        <v>0</v>
      </c>
      <c r="K173" s="10">
        <v>71676.570000000007</v>
      </c>
      <c r="L173" s="10">
        <v>2983.77</v>
      </c>
      <c r="M173" s="10">
        <v>0</v>
      </c>
      <c r="N173" s="10">
        <v>0</v>
      </c>
      <c r="O173" s="10">
        <v>5881.03</v>
      </c>
      <c r="P173" s="10">
        <v>0</v>
      </c>
      <c r="Q173" s="10">
        <v>0</v>
      </c>
      <c r="R173" s="10">
        <v>0</v>
      </c>
      <c r="S173" s="10">
        <v>65795.539999999994</v>
      </c>
      <c r="T173" s="10">
        <v>815.55</v>
      </c>
      <c r="U173" s="10">
        <v>644.25</v>
      </c>
      <c r="V173" s="10">
        <v>0</v>
      </c>
      <c r="W173" s="10">
        <v>815.55</v>
      </c>
      <c r="X173" s="10">
        <v>0</v>
      </c>
      <c r="Y173" s="10">
        <v>0</v>
      </c>
      <c r="Z173" s="10">
        <v>0</v>
      </c>
      <c r="AA173" s="10">
        <v>644.25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0.94</v>
      </c>
      <c r="AJ173" s="10">
        <v>0.83</v>
      </c>
      <c r="AK173" s="10">
        <v>0</v>
      </c>
      <c r="AL173" s="10">
        <v>0</v>
      </c>
      <c r="AM173" s="10">
        <v>230</v>
      </c>
      <c r="AN173" s="10">
        <v>0</v>
      </c>
      <c r="AO173" s="10">
        <v>0</v>
      </c>
      <c r="AP173" s="10">
        <v>173.65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7102</v>
      </c>
      <c r="AV173" s="10">
        <v>2983.77</v>
      </c>
      <c r="AW173" s="10">
        <v>644.25</v>
      </c>
      <c r="AX173" s="11">
        <v>140</v>
      </c>
      <c r="AY173" s="11">
        <v>120</v>
      </c>
      <c r="AZ173" s="10">
        <v>84835</v>
      </c>
      <c r="BA173" s="10">
        <v>255500</v>
      </c>
      <c r="BB173" s="12">
        <v>0.86</v>
      </c>
      <c r="BC173" s="12">
        <v>0.22146443992172199</v>
      </c>
      <c r="BD173" s="12">
        <v>11.75</v>
      </c>
      <c r="BE173" s="12"/>
      <c r="BF173" s="8"/>
      <c r="BG173" s="5"/>
      <c r="BH173" s="8" t="s">
        <v>76</v>
      </c>
      <c r="BI173" s="8" t="s">
        <v>427</v>
      </c>
      <c r="BJ173" s="8" t="s">
        <v>428</v>
      </c>
      <c r="BK173" s="8" t="s">
        <v>84</v>
      </c>
      <c r="BL173" s="6" t="s">
        <v>413</v>
      </c>
      <c r="BM173" s="12">
        <v>65795.539999999994</v>
      </c>
      <c r="BN173" s="6" t="s">
        <v>81</v>
      </c>
      <c r="BO173" s="12"/>
      <c r="BP173" s="13">
        <v>43244</v>
      </c>
      <c r="BQ173" s="13">
        <v>46897</v>
      </c>
      <c r="BR173" s="12">
        <v>173.54</v>
      </c>
      <c r="BS173" s="12">
        <v>0.83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45078</v>
      </c>
      <c r="E174" s="17" t="s">
        <v>429</v>
      </c>
      <c r="F174" s="15" t="s">
        <v>171</v>
      </c>
      <c r="G174" s="18">
        <v>0</v>
      </c>
      <c r="H174" s="19">
        <v>11429.34</v>
      </c>
      <c r="I174" s="19">
        <v>0</v>
      </c>
      <c r="J174" s="19">
        <v>0</v>
      </c>
      <c r="K174" s="19">
        <v>11429.34</v>
      </c>
      <c r="L174" s="19">
        <v>11429.34</v>
      </c>
      <c r="M174" s="19">
        <v>0</v>
      </c>
      <c r="N174" s="19">
        <v>0</v>
      </c>
      <c r="O174" s="19">
        <v>0</v>
      </c>
      <c r="P174" s="19">
        <v>11429.34</v>
      </c>
      <c r="Q174" s="19">
        <v>0</v>
      </c>
      <c r="R174" s="19">
        <v>0</v>
      </c>
      <c r="S174" s="19">
        <v>0</v>
      </c>
      <c r="T174" s="19">
        <v>0</v>
      </c>
      <c r="U174" s="19">
        <v>111.91</v>
      </c>
      <c r="V174" s="19">
        <v>0</v>
      </c>
      <c r="W174" s="19">
        <v>0</v>
      </c>
      <c r="X174" s="19">
        <v>111.91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354.64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4.1100000000000003</v>
      </c>
      <c r="AR174" s="19">
        <v>0</v>
      </c>
      <c r="AS174" s="19">
        <v>0</v>
      </c>
      <c r="AT174" s="19">
        <v>0</v>
      </c>
      <c r="AU174" s="19">
        <f t="shared" si="2"/>
        <v>11900</v>
      </c>
      <c r="AV174" s="19">
        <v>0</v>
      </c>
      <c r="AW174" s="19">
        <v>0</v>
      </c>
      <c r="AX174" s="20">
        <v>1</v>
      </c>
      <c r="AY174" s="20">
        <v>60</v>
      </c>
      <c r="AZ174" s="19">
        <v>191067.2</v>
      </c>
      <c r="BA174" s="19">
        <v>521800</v>
      </c>
      <c r="BB174" s="21">
        <v>0.9</v>
      </c>
      <c r="BC174" s="21">
        <v>0</v>
      </c>
      <c r="BD174" s="21">
        <v>11.75</v>
      </c>
      <c r="BE174" s="21"/>
      <c r="BF174" s="17"/>
      <c r="BG174" s="14"/>
      <c r="BH174" s="17" t="s">
        <v>166</v>
      </c>
      <c r="BI174" s="17" t="s">
        <v>167</v>
      </c>
      <c r="BJ174" s="17" t="s">
        <v>430</v>
      </c>
      <c r="BK174" s="17" t="s">
        <v>84</v>
      </c>
      <c r="BL174" s="15" t="s">
        <v>413</v>
      </c>
      <c r="BM174" s="21">
        <v>0</v>
      </c>
      <c r="BN174" s="15" t="s">
        <v>81</v>
      </c>
      <c r="BO174" s="21"/>
      <c r="BP174" s="22">
        <v>43281</v>
      </c>
      <c r="BQ174" s="22">
        <v>45107</v>
      </c>
      <c r="BR174" s="21">
        <v>0</v>
      </c>
      <c r="BS174" s="21">
        <v>0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384</v>
      </c>
      <c r="C175" s="6" t="s">
        <v>73</v>
      </c>
      <c r="D175" s="7">
        <v>45078</v>
      </c>
      <c r="E175" s="8" t="s">
        <v>431</v>
      </c>
      <c r="F175" s="9">
        <v>0</v>
      </c>
      <c r="G175" s="9">
        <v>0</v>
      </c>
      <c r="H175" s="10">
        <v>214092.64</v>
      </c>
      <c r="I175" s="10">
        <v>0</v>
      </c>
      <c r="J175" s="10">
        <v>0</v>
      </c>
      <c r="K175" s="10">
        <v>214092.64</v>
      </c>
      <c r="L175" s="10">
        <v>2421.64</v>
      </c>
      <c r="M175" s="10">
        <v>0</v>
      </c>
      <c r="N175" s="10">
        <v>0</v>
      </c>
      <c r="O175" s="10">
        <v>0</v>
      </c>
      <c r="P175" s="10">
        <v>2421.64</v>
      </c>
      <c r="Q175" s="10">
        <v>0</v>
      </c>
      <c r="R175" s="10">
        <v>0</v>
      </c>
      <c r="S175" s="10">
        <v>211671</v>
      </c>
      <c r="T175" s="10">
        <v>0</v>
      </c>
      <c r="U175" s="10">
        <v>2096.3200000000002</v>
      </c>
      <c r="V175" s="10">
        <v>0</v>
      </c>
      <c r="W175" s="10">
        <v>0</v>
      </c>
      <c r="X175" s="10">
        <v>2096.3200000000002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216.19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4734.1499999999996</v>
      </c>
      <c r="AV175" s="10">
        <v>0</v>
      </c>
      <c r="AW175" s="10">
        <v>0</v>
      </c>
      <c r="AX175" s="11">
        <v>65</v>
      </c>
      <c r="AY175" s="11">
        <v>120</v>
      </c>
      <c r="AZ175" s="10">
        <v>364000.19</v>
      </c>
      <c r="BA175" s="10">
        <v>248536.28</v>
      </c>
      <c r="BB175" s="12">
        <v>0.9</v>
      </c>
      <c r="BC175" s="12">
        <v>0.76650338534076401</v>
      </c>
      <c r="BD175" s="12">
        <v>11.75</v>
      </c>
      <c r="BE175" s="12"/>
      <c r="BF175" s="8"/>
      <c r="BG175" s="5"/>
      <c r="BH175" s="8" t="s">
        <v>107</v>
      </c>
      <c r="BI175" s="8" t="s">
        <v>432</v>
      </c>
      <c r="BJ175" s="8" t="s">
        <v>109</v>
      </c>
      <c r="BK175" s="8" t="s">
        <v>84</v>
      </c>
      <c r="BL175" s="6" t="s">
        <v>413</v>
      </c>
      <c r="BM175" s="12">
        <v>211671</v>
      </c>
      <c r="BN175" s="6" t="s">
        <v>81</v>
      </c>
      <c r="BO175" s="12"/>
      <c r="BP175" s="13">
        <v>43427</v>
      </c>
      <c r="BQ175" s="13">
        <v>47080</v>
      </c>
      <c r="BR175" s="12">
        <v>0</v>
      </c>
      <c r="BS175" s="12">
        <v>0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45078</v>
      </c>
      <c r="E176" s="17" t="s">
        <v>433</v>
      </c>
      <c r="F176" s="18">
        <v>3</v>
      </c>
      <c r="G176" s="18">
        <v>2</v>
      </c>
      <c r="H176" s="19">
        <v>263830.8</v>
      </c>
      <c r="I176" s="19">
        <v>8780.17</v>
      </c>
      <c r="J176" s="19">
        <v>0</v>
      </c>
      <c r="K176" s="19">
        <v>272610.96999999997</v>
      </c>
      <c r="L176" s="19">
        <v>2984.23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272610.96999999997</v>
      </c>
      <c r="T176" s="19">
        <v>7922.54</v>
      </c>
      <c r="U176" s="19">
        <v>2583.34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10505.88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11764.4</v>
      </c>
      <c r="AW176" s="19">
        <v>10505.88</v>
      </c>
      <c r="AX176" s="20">
        <v>65</v>
      </c>
      <c r="AY176" s="20">
        <v>120</v>
      </c>
      <c r="AZ176" s="19">
        <v>155915.21</v>
      </c>
      <c r="BA176" s="19">
        <v>392001</v>
      </c>
      <c r="BB176" s="21">
        <v>0.9</v>
      </c>
      <c r="BC176" s="21">
        <v>0.62589093650271299</v>
      </c>
      <c r="BD176" s="21">
        <v>11.75</v>
      </c>
      <c r="BE176" s="21"/>
      <c r="BF176" s="17"/>
      <c r="BG176" s="14"/>
      <c r="BH176" s="17" t="s">
        <v>190</v>
      </c>
      <c r="BI176" s="17" t="s">
        <v>194</v>
      </c>
      <c r="BJ176" s="17" t="s">
        <v>353</v>
      </c>
      <c r="BK176" s="17" t="s">
        <v>136</v>
      </c>
      <c r="BL176" s="15" t="s">
        <v>413</v>
      </c>
      <c r="BM176" s="21">
        <v>272610.96999999997</v>
      </c>
      <c r="BN176" s="15" t="s">
        <v>81</v>
      </c>
      <c r="BO176" s="21"/>
      <c r="BP176" s="22">
        <v>43367</v>
      </c>
      <c r="BQ176" s="22">
        <v>47020</v>
      </c>
      <c r="BR176" s="21">
        <v>1750.18</v>
      </c>
      <c r="BS176" s="21">
        <v>0</v>
      </c>
      <c r="BT176" s="21">
        <v>230</v>
      </c>
    </row>
    <row r="177" spans="1:72" s="1" customFormat="1" ht="18.2" customHeight="1" x14ac:dyDescent="0.15">
      <c r="A177" s="5">
        <v>175</v>
      </c>
      <c r="B177" s="6" t="s">
        <v>384</v>
      </c>
      <c r="C177" s="6" t="s">
        <v>73</v>
      </c>
      <c r="D177" s="7">
        <v>45078</v>
      </c>
      <c r="E177" s="8" t="s">
        <v>434</v>
      </c>
      <c r="F177" s="9">
        <v>0</v>
      </c>
      <c r="G177" s="9">
        <v>0</v>
      </c>
      <c r="H177" s="10">
        <v>171003.02</v>
      </c>
      <c r="I177" s="10">
        <v>0</v>
      </c>
      <c r="J177" s="10">
        <v>0</v>
      </c>
      <c r="K177" s="10">
        <v>171003.02</v>
      </c>
      <c r="L177" s="10">
        <v>1855.55</v>
      </c>
      <c r="M177" s="10">
        <v>0</v>
      </c>
      <c r="N177" s="10">
        <v>0</v>
      </c>
      <c r="O177" s="10">
        <v>0</v>
      </c>
      <c r="P177" s="10">
        <v>1855.55</v>
      </c>
      <c r="Q177" s="10">
        <v>0</v>
      </c>
      <c r="R177" s="10">
        <v>0</v>
      </c>
      <c r="S177" s="10">
        <v>169147.47</v>
      </c>
      <c r="T177" s="10">
        <v>0</v>
      </c>
      <c r="U177" s="10">
        <v>1674.4</v>
      </c>
      <c r="V177" s="10">
        <v>0</v>
      </c>
      <c r="W177" s="10">
        <v>0</v>
      </c>
      <c r="X177" s="10">
        <v>1674.4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168.93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3698.88</v>
      </c>
      <c r="AV177" s="10">
        <v>0</v>
      </c>
      <c r="AW177" s="10">
        <v>0</v>
      </c>
      <c r="AX177" s="11">
        <v>65</v>
      </c>
      <c r="AY177" s="11">
        <v>120</v>
      </c>
      <c r="AZ177" s="10">
        <v>320000.05</v>
      </c>
      <c r="BA177" s="10">
        <v>318100</v>
      </c>
      <c r="BB177" s="12">
        <v>0.9</v>
      </c>
      <c r="BC177" s="12">
        <v>0.47856876139578802</v>
      </c>
      <c r="BD177" s="12">
        <v>11.75</v>
      </c>
      <c r="BE177" s="12"/>
      <c r="BF177" s="8"/>
      <c r="BG177" s="5"/>
      <c r="BH177" s="8" t="s">
        <v>107</v>
      </c>
      <c r="BI177" s="8" t="s">
        <v>435</v>
      </c>
      <c r="BJ177" s="8" t="s">
        <v>436</v>
      </c>
      <c r="BK177" s="8" t="s">
        <v>84</v>
      </c>
      <c r="BL177" s="6" t="s">
        <v>413</v>
      </c>
      <c r="BM177" s="12">
        <v>169147.47</v>
      </c>
      <c r="BN177" s="6" t="s">
        <v>81</v>
      </c>
      <c r="BO177" s="12"/>
      <c r="BP177" s="13">
        <v>43367</v>
      </c>
      <c r="BQ177" s="13">
        <v>47020</v>
      </c>
      <c r="BR177" s="12">
        <v>230</v>
      </c>
      <c r="BS177" s="12">
        <v>0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384</v>
      </c>
      <c r="C178" s="15" t="s">
        <v>73</v>
      </c>
      <c r="D178" s="16">
        <v>45078</v>
      </c>
      <c r="E178" s="17" t="s">
        <v>437</v>
      </c>
      <c r="F178" s="18">
        <v>0</v>
      </c>
      <c r="G178" s="18">
        <v>0</v>
      </c>
      <c r="H178" s="19">
        <v>75351.66</v>
      </c>
      <c r="I178" s="19">
        <v>0</v>
      </c>
      <c r="J178" s="19">
        <v>0</v>
      </c>
      <c r="K178" s="19">
        <v>75351.66</v>
      </c>
      <c r="L178" s="19">
        <v>2229.1799999999998</v>
      </c>
      <c r="M178" s="19">
        <v>0</v>
      </c>
      <c r="N178" s="19">
        <v>0</v>
      </c>
      <c r="O178" s="19">
        <v>0</v>
      </c>
      <c r="P178" s="19">
        <v>2229.1799999999998</v>
      </c>
      <c r="Q178" s="19">
        <v>0</v>
      </c>
      <c r="R178" s="19">
        <v>0</v>
      </c>
      <c r="S178" s="19">
        <v>73122.48</v>
      </c>
      <c r="T178" s="19">
        <v>0</v>
      </c>
      <c r="U178" s="19">
        <v>737.82</v>
      </c>
      <c r="V178" s="19">
        <v>0</v>
      </c>
      <c r="W178" s="19">
        <v>0</v>
      </c>
      <c r="X178" s="19">
        <v>737.82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141.96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0.01</v>
      </c>
      <c r="AR178" s="19">
        <v>0</v>
      </c>
      <c r="AS178" s="19">
        <v>0</v>
      </c>
      <c r="AT178" s="19">
        <v>0</v>
      </c>
      <c r="AU178" s="19">
        <f t="shared" si="2"/>
        <v>3108.97</v>
      </c>
      <c r="AV178" s="19">
        <v>0</v>
      </c>
      <c r="AW178" s="19">
        <v>0</v>
      </c>
      <c r="AX178" s="20">
        <v>69</v>
      </c>
      <c r="AY178" s="20">
        <v>120</v>
      </c>
      <c r="AZ178" s="19">
        <v>253021.07</v>
      </c>
      <c r="BA178" s="19">
        <v>208900</v>
      </c>
      <c r="BB178" s="21">
        <v>0.9</v>
      </c>
      <c r="BC178" s="21">
        <v>0.31503222594542801</v>
      </c>
      <c r="BD178" s="21">
        <v>13.71</v>
      </c>
      <c r="BE178" s="21"/>
      <c r="BF178" s="17"/>
      <c r="BG178" s="14"/>
      <c r="BH178" s="17" t="s">
        <v>107</v>
      </c>
      <c r="BI178" s="17" t="s">
        <v>435</v>
      </c>
      <c r="BJ178" s="17" t="s">
        <v>438</v>
      </c>
      <c r="BK178" s="17" t="s">
        <v>84</v>
      </c>
      <c r="BL178" s="15" t="s">
        <v>413</v>
      </c>
      <c r="BM178" s="21">
        <v>73122.48</v>
      </c>
      <c r="BN178" s="15" t="s">
        <v>81</v>
      </c>
      <c r="BO178" s="21"/>
      <c r="BP178" s="22">
        <v>43481</v>
      </c>
      <c r="BQ178" s="22">
        <v>47134</v>
      </c>
      <c r="BR178" s="21">
        <v>0</v>
      </c>
      <c r="BS178" s="21">
        <v>0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384</v>
      </c>
      <c r="C179" s="6" t="s">
        <v>73</v>
      </c>
      <c r="D179" s="7">
        <v>45078</v>
      </c>
      <c r="E179" s="8" t="s">
        <v>439</v>
      </c>
      <c r="F179" s="9">
        <v>0</v>
      </c>
      <c r="G179" s="9">
        <v>0</v>
      </c>
      <c r="H179" s="10">
        <v>53128.52</v>
      </c>
      <c r="I179" s="10">
        <v>5800.57</v>
      </c>
      <c r="J179" s="10">
        <v>0</v>
      </c>
      <c r="K179" s="10">
        <v>58929.09</v>
      </c>
      <c r="L179" s="10">
        <v>5857.36</v>
      </c>
      <c r="M179" s="10">
        <v>0</v>
      </c>
      <c r="N179" s="10">
        <v>0</v>
      </c>
      <c r="O179" s="10">
        <v>5800.57</v>
      </c>
      <c r="P179" s="10">
        <v>0</v>
      </c>
      <c r="Q179" s="10">
        <v>0</v>
      </c>
      <c r="R179" s="10">
        <v>0</v>
      </c>
      <c r="S179" s="10">
        <v>53128.52</v>
      </c>
      <c r="T179" s="10">
        <v>577.01</v>
      </c>
      <c r="U179" s="10">
        <v>520.22</v>
      </c>
      <c r="V179" s="10">
        <v>0</v>
      </c>
      <c r="W179" s="10">
        <v>577.01</v>
      </c>
      <c r="X179" s="10">
        <v>0</v>
      </c>
      <c r="Y179" s="10">
        <v>0</v>
      </c>
      <c r="Z179" s="10">
        <v>0</v>
      </c>
      <c r="AA179" s="10">
        <v>520.22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17.38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185.04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6580</v>
      </c>
      <c r="AV179" s="10">
        <v>5857.36</v>
      </c>
      <c r="AW179" s="10">
        <v>520.22</v>
      </c>
      <c r="AX179" s="11">
        <v>9</v>
      </c>
      <c r="AY179" s="11">
        <v>60</v>
      </c>
      <c r="AZ179" s="10">
        <v>249000.3</v>
      </c>
      <c r="BA179" s="10">
        <v>288339.17</v>
      </c>
      <c r="BB179" s="12">
        <v>0.9</v>
      </c>
      <c r="BC179" s="12">
        <v>0.165831329818977</v>
      </c>
      <c r="BD179" s="12">
        <v>13.9</v>
      </c>
      <c r="BE179" s="12"/>
      <c r="BF179" s="8"/>
      <c r="BG179" s="5"/>
      <c r="BH179" s="8" t="s">
        <v>107</v>
      </c>
      <c r="BI179" s="8" t="s">
        <v>435</v>
      </c>
      <c r="BJ179" s="8" t="s">
        <v>438</v>
      </c>
      <c r="BK179" s="8" t="s">
        <v>84</v>
      </c>
      <c r="BL179" s="6" t="s">
        <v>413</v>
      </c>
      <c r="BM179" s="12">
        <v>53128.52</v>
      </c>
      <c r="BN179" s="6" t="s">
        <v>81</v>
      </c>
      <c r="BO179" s="12"/>
      <c r="BP179" s="13">
        <v>43545</v>
      </c>
      <c r="BQ179" s="13">
        <v>45372</v>
      </c>
      <c r="BR179" s="12">
        <v>178.58</v>
      </c>
      <c r="BS179" s="12">
        <v>0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384</v>
      </c>
      <c r="C180" s="15" t="s">
        <v>73</v>
      </c>
      <c r="D180" s="16">
        <v>45078</v>
      </c>
      <c r="E180" s="17" t="s">
        <v>440</v>
      </c>
      <c r="F180" s="18">
        <v>0</v>
      </c>
      <c r="G180" s="18">
        <v>0</v>
      </c>
      <c r="H180" s="19">
        <v>264367.58</v>
      </c>
      <c r="I180" s="19">
        <v>0</v>
      </c>
      <c r="J180" s="19">
        <v>0</v>
      </c>
      <c r="K180" s="19">
        <v>264367.58</v>
      </c>
      <c r="L180" s="19">
        <v>2794.56</v>
      </c>
      <c r="M180" s="19">
        <v>0</v>
      </c>
      <c r="N180" s="19">
        <v>0</v>
      </c>
      <c r="O180" s="19">
        <v>0</v>
      </c>
      <c r="P180" s="19">
        <v>2794.56</v>
      </c>
      <c r="Q180" s="19">
        <v>0</v>
      </c>
      <c r="R180" s="19">
        <v>0</v>
      </c>
      <c r="S180" s="19">
        <v>261573.02</v>
      </c>
      <c r="T180" s="19">
        <v>0</v>
      </c>
      <c r="U180" s="19">
        <v>2588.6</v>
      </c>
      <c r="V180" s="19">
        <v>0</v>
      </c>
      <c r="W180" s="19">
        <v>0</v>
      </c>
      <c r="X180" s="19">
        <v>2588.6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257.61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0.23</v>
      </c>
      <c r="AR180" s="19">
        <v>0</v>
      </c>
      <c r="AS180" s="19">
        <v>0</v>
      </c>
      <c r="AT180" s="19">
        <v>0</v>
      </c>
      <c r="AU180" s="19">
        <f t="shared" si="2"/>
        <v>5641</v>
      </c>
      <c r="AV180" s="19">
        <v>0</v>
      </c>
      <c r="AW180" s="19">
        <v>0</v>
      </c>
      <c r="AX180" s="20">
        <v>70</v>
      </c>
      <c r="AY180" s="20">
        <v>120</v>
      </c>
      <c r="AZ180" s="19">
        <v>369998.88</v>
      </c>
      <c r="BA180" s="19">
        <v>379016.98</v>
      </c>
      <c r="BB180" s="21">
        <v>0.87</v>
      </c>
      <c r="BC180" s="21">
        <v>0.60041776334136798</v>
      </c>
      <c r="BD180" s="21">
        <v>11.75</v>
      </c>
      <c r="BE180" s="21"/>
      <c r="BF180" s="17"/>
      <c r="BG180" s="14"/>
      <c r="BH180" s="17" t="s">
        <v>241</v>
      </c>
      <c r="BI180" s="17" t="s">
        <v>441</v>
      </c>
      <c r="BJ180" s="17" t="s">
        <v>442</v>
      </c>
      <c r="BK180" s="17" t="s">
        <v>84</v>
      </c>
      <c r="BL180" s="15" t="s">
        <v>413</v>
      </c>
      <c r="BM180" s="21">
        <v>261573.02</v>
      </c>
      <c r="BN180" s="15" t="s">
        <v>81</v>
      </c>
      <c r="BO180" s="21"/>
      <c r="BP180" s="22">
        <v>43571</v>
      </c>
      <c r="BQ180" s="22">
        <v>47224</v>
      </c>
      <c r="BR180" s="21">
        <v>0</v>
      </c>
      <c r="BS180" s="21">
        <v>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110</v>
      </c>
      <c r="C181" s="6" t="s">
        <v>73</v>
      </c>
      <c r="D181" s="7">
        <v>45078</v>
      </c>
      <c r="E181" s="8" t="s">
        <v>443</v>
      </c>
      <c r="F181" s="9">
        <v>0</v>
      </c>
      <c r="G181" s="9">
        <v>4</v>
      </c>
      <c r="H181" s="10">
        <v>428738.25</v>
      </c>
      <c r="I181" s="10">
        <v>22137.96</v>
      </c>
      <c r="J181" s="10">
        <v>0</v>
      </c>
      <c r="K181" s="10">
        <v>450876.21</v>
      </c>
      <c r="L181" s="10">
        <v>4558.5</v>
      </c>
      <c r="M181" s="10">
        <v>0</v>
      </c>
      <c r="N181" s="10">
        <v>0</v>
      </c>
      <c r="O181" s="10">
        <v>22137.96</v>
      </c>
      <c r="P181" s="10">
        <v>4558.5</v>
      </c>
      <c r="Q181" s="10">
        <v>0</v>
      </c>
      <c r="R181" s="10">
        <v>0</v>
      </c>
      <c r="S181" s="10">
        <v>424179.75</v>
      </c>
      <c r="T181" s="10">
        <v>17489.55</v>
      </c>
      <c r="U181" s="10">
        <v>4198.0600000000004</v>
      </c>
      <c r="V181" s="10">
        <v>0</v>
      </c>
      <c r="W181" s="10">
        <v>17489.55</v>
      </c>
      <c r="X181" s="10">
        <v>4198.0600000000004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230</v>
      </c>
      <c r="AG181" s="10">
        <v>0</v>
      </c>
      <c r="AH181" s="10">
        <v>0</v>
      </c>
      <c r="AI181" s="10">
        <v>419.03</v>
      </c>
      <c r="AJ181" s="10">
        <v>0</v>
      </c>
      <c r="AK181" s="10">
        <v>0</v>
      </c>
      <c r="AL181" s="10">
        <v>0</v>
      </c>
      <c r="AM181" s="10">
        <v>920</v>
      </c>
      <c r="AN181" s="10">
        <v>0</v>
      </c>
      <c r="AO181" s="10">
        <v>0</v>
      </c>
      <c r="AP181" s="10">
        <v>1676.12</v>
      </c>
      <c r="AQ181" s="10">
        <v>370.79</v>
      </c>
      <c r="AR181" s="10">
        <v>0</v>
      </c>
      <c r="AS181" s="10">
        <v>0</v>
      </c>
      <c r="AT181" s="10">
        <v>0</v>
      </c>
      <c r="AU181" s="10">
        <f t="shared" si="2"/>
        <v>52000.009999999995</v>
      </c>
      <c r="AV181" s="10">
        <v>0</v>
      </c>
      <c r="AW181" s="10">
        <v>0</v>
      </c>
      <c r="AX181" s="11">
        <v>70</v>
      </c>
      <c r="AY181" s="11">
        <v>120</v>
      </c>
      <c r="AZ181" s="10">
        <v>661600</v>
      </c>
      <c r="BA181" s="10">
        <v>616531.18000000005</v>
      </c>
      <c r="BB181" s="12">
        <v>0.9</v>
      </c>
      <c r="BC181" s="12">
        <v>0.61920919392916995</v>
      </c>
      <c r="BD181" s="12">
        <v>11.75</v>
      </c>
      <c r="BE181" s="12"/>
      <c r="BF181" s="8"/>
      <c r="BG181" s="5"/>
      <c r="BH181" s="8" t="s">
        <v>190</v>
      </c>
      <c r="BI181" s="8" t="s">
        <v>194</v>
      </c>
      <c r="BJ181" s="8" t="s">
        <v>353</v>
      </c>
      <c r="BK181" s="8" t="s">
        <v>84</v>
      </c>
      <c r="BL181" s="6" t="s">
        <v>413</v>
      </c>
      <c r="BM181" s="12">
        <v>424179.75</v>
      </c>
      <c r="BN181" s="6" t="s">
        <v>81</v>
      </c>
      <c r="BO181" s="12"/>
      <c r="BP181" s="13">
        <v>43577</v>
      </c>
      <c r="BQ181" s="13">
        <v>47230</v>
      </c>
      <c r="BR181" s="12">
        <v>0</v>
      </c>
      <c r="BS181" s="12">
        <v>0</v>
      </c>
      <c r="BT181" s="12">
        <v>230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45078</v>
      </c>
      <c r="E182" s="17" t="s">
        <v>444</v>
      </c>
      <c r="F182" s="18">
        <v>0</v>
      </c>
      <c r="G182" s="18">
        <v>0</v>
      </c>
      <c r="H182" s="19">
        <v>148388.84</v>
      </c>
      <c r="I182" s="19">
        <v>0</v>
      </c>
      <c r="J182" s="19">
        <v>0</v>
      </c>
      <c r="K182" s="19">
        <v>148388.84</v>
      </c>
      <c r="L182" s="19">
        <v>1428.81</v>
      </c>
      <c r="M182" s="19">
        <v>0</v>
      </c>
      <c r="N182" s="19">
        <v>0</v>
      </c>
      <c r="O182" s="19">
        <v>0</v>
      </c>
      <c r="P182" s="19">
        <v>1428.81</v>
      </c>
      <c r="Q182" s="19">
        <v>0</v>
      </c>
      <c r="R182" s="19">
        <v>0</v>
      </c>
      <c r="S182" s="19">
        <v>146960.03</v>
      </c>
      <c r="T182" s="19">
        <v>0</v>
      </c>
      <c r="U182" s="19">
        <v>1452.97</v>
      </c>
      <c r="V182" s="19">
        <v>0</v>
      </c>
      <c r="W182" s="19">
        <v>0</v>
      </c>
      <c r="X182" s="19">
        <v>1452.97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170.83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0.39</v>
      </c>
      <c r="AR182" s="19">
        <v>0</v>
      </c>
      <c r="AS182" s="19">
        <v>0</v>
      </c>
      <c r="AT182" s="19">
        <v>0</v>
      </c>
      <c r="AU182" s="19">
        <f t="shared" si="2"/>
        <v>3053</v>
      </c>
      <c r="AV182" s="19">
        <v>0</v>
      </c>
      <c r="AW182" s="19">
        <v>0</v>
      </c>
      <c r="AX182" s="20">
        <v>72</v>
      </c>
      <c r="AY182" s="20">
        <v>120</v>
      </c>
      <c r="AZ182" s="19">
        <v>216342.61</v>
      </c>
      <c r="BA182" s="19">
        <v>202900</v>
      </c>
      <c r="BB182" s="21">
        <v>0.9</v>
      </c>
      <c r="BC182" s="21">
        <v>0.65186804829965495</v>
      </c>
      <c r="BD182" s="21">
        <v>11.75</v>
      </c>
      <c r="BE182" s="21"/>
      <c r="BF182" s="17"/>
      <c r="BG182" s="14"/>
      <c r="BH182" s="17" t="s">
        <v>107</v>
      </c>
      <c r="BI182" s="17" t="s">
        <v>108</v>
      </c>
      <c r="BJ182" s="17" t="s">
        <v>445</v>
      </c>
      <c r="BK182" s="17" t="s">
        <v>84</v>
      </c>
      <c r="BL182" s="15" t="s">
        <v>413</v>
      </c>
      <c r="BM182" s="21">
        <v>146960.03</v>
      </c>
      <c r="BN182" s="15" t="s">
        <v>81</v>
      </c>
      <c r="BO182" s="21"/>
      <c r="BP182" s="22">
        <v>43599</v>
      </c>
      <c r="BQ182" s="22">
        <v>47252</v>
      </c>
      <c r="BR182" s="21">
        <v>0</v>
      </c>
      <c r="BS182" s="21">
        <v>0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45078</v>
      </c>
      <c r="E183" s="8" t="s">
        <v>446</v>
      </c>
      <c r="F183" s="9">
        <v>0</v>
      </c>
      <c r="G183" s="9">
        <v>0</v>
      </c>
      <c r="H183" s="10">
        <v>174774.3</v>
      </c>
      <c r="I183" s="10">
        <v>0</v>
      </c>
      <c r="J183" s="10">
        <v>0</v>
      </c>
      <c r="K183" s="10">
        <v>174774.3</v>
      </c>
      <c r="L183" s="10">
        <v>1827.27</v>
      </c>
      <c r="M183" s="10">
        <v>0</v>
      </c>
      <c r="N183" s="10">
        <v>0</v>
      </c>
      <c r="O183" s="10">
        <v>0</v>
      </c>
      <c r="P183" s="10">
        <v>1827.27</v>
      </c>
      <c r="Q183" s="10">
        <v>0</v>
      </c>
      <c r="R183" s="10">
        <v>0</v>
      </c>
      <c r="S183" s="10">
        <v>172947.03</v>
      </c>
      <c r="T183" s="10">
        <v>0</v>
      </c>
      <c r="U183" s="10">
        <v>1711.33</v>
      </c>
      <c r="V183" s="10">
        <v>0</v>
      </c>
      <c r="W183" s="10">
        <v>0</v>
      </c>
      <c r="X183" s="10">
        <v>1711.33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209.77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1.63</v>
      </c>
      <c r="AR183" s="10">
        <v>0</v>
      </c>
      <c r="AS183" s="10">
        <v>0</v>
      </c>
      <c r="AT183" s="10">
        <v>0</v>
      </c>
      <c r="AU183" s="10">
        <f t="shared" si="2"/>
        <v>3750</v>
      </c>
      <c r="AV183" s="10">
        <v>0</v>
      </c>
      <c r="AW183" s="10">
        <v>0</v>
      </c>
      <c r="AX183" s="11">
        <v>71</v>
      </c>
      <c r="AY183" s="11">
        <v>120</v>
      </c>
      <c r="AZ183" s="10">
        <v>220534.89</v>
      </c>
      <c r="BA183" s="10">
        <v>249145.24</v>
      </c>
      <c r="BB183" s="12">
        <v>0.9</v>
      </c>
      <c r="BC183" s="12">
        <v>0.62474533729803605</v>
      </c>
      <c r="BD183" s="12">
        <v>11.75</v>
      </c>
      <c r="BE183" s="12"/>
      <c r="BF183" s="8"/>
      <c r="BG183" s="5"/>
      <c r="BH183" s="8" t="s">
        <v>76</v>
      </c>
      <c r="BI183" s="8" t="s">
        <v>447</v>
      </c>
      <c r="BJ183" s="8" t="s">
        <v>448</v>
      </c>
      <c r="BK183" s="8" t="s">
        <v>84</v>
      </c>
      <c r="BL183" s="6" t="s">
        <v>413</v>
      </c>
      <c r="BM183" s="12">
        <v>172947.03</v>
      </c>
      <c r="BN183" s="6" t="s">
        <v>81</v>
      </c>
      <c r="BO183" s="12"/>
      <c r="BP183" s="13">
        <v>43606</v>
      </c>
      <c r="BQ183" s="13">
        <v>47259</v>
      </c>
      <c r="BR183" s="12">
        <v>0</v>
      </c>
      <c r="BS183" s="12">
        <v>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45078</v>
      </c>
      <c r="E184" s="17" t="s">
        <v>449</v>
      </c>
      <c r="F184" s="18">
        <v>0</v>
      </c>
      <c r="G184" s="18">
        <v>0</v>
      </c>
      <c r="H184" s="19">
        <v>498774.1</v>
      </c>
      <c r="I184" s="19">
        <v>0</v>
      </c>
      <c r="J184" s="19">
        <v>0</v>
      </c>
      <c r="K184" s="19">
        <v>498774.1</v>
      </c>
      <c r="L184" s="19">
        <v>4802.58</v>
      </c>
      <c r="M184" s="19">
        <v>0</v>
      </c>
      <c r="N184" s="19">
        <v>0</v>
      </c>
      <c r="O184" s="19">
        <v>0</v>
      </c>
      <c r="P184" s="19">
        <v>4802.58</v>
      </c>
      <c r="Q184" s="19">
        <v>0</v>
      </c>
      <c r="R184" s="19">
        <v>0</v>
      </c>
      <c r="S184" s="19">
        <v>493971.52</v>
      </c>
      <c r="T184" s="19">
        <v>0</v>
      </c>
      <c r="U184" s="19">
        <v>4883.83</v>
      </c>
      <c r="V184" s="19">
        <v>0</v>
      </c>
      <c r="W184" s="19">
        <v>0</v>
      </c>
      <c r="X184" s="19">
        <v>4883.83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574.21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10260.620000000001</v>
      </c>
      <c r="AT184" s="19">
        <v>0</v>
      </c>
      <c r="AU184" s="19">
        <f t="shared" si="2"/>
        <v>0</v>
      </c>
      <c r="AV184" s="19">
        <v>0</v>
      </c>
      <c r="AW184" s="19">
        <v>0</v>
      </c>
      <c r="AX184" s="20">
        <v>72</v>
      </c>
      <c r="AY184" s="20">
        <v>120</v>
      </c>
      <c r="AZ184" s="19">
        <v>717054</v>
      </c>
      <c r="BA184" s="19">
        <v>682000</v>
      </c>
      <c r="BB184" s="21">
        <v>0.9</v>
      </c>
      <c r="BC184" s="21">
        <v>0.651868574780059</v>
      </c>
      <c r="BD184" s="21">
        <v>11.75</v>
      </c>
      <c r="BE184" s="21"/>
      <c r="BF184" s="17"/>
      <c r="BG184" s="14"/>
      <c r="BH184" s="17" t="s">
        <v>166</v>
      </c>
      <c r="BI184" s="17" t="s">
        <v>167</v>
      </c>
      <c r="BJ184" s="17" t="s">
        <v>450</v>
      </c>
      <c r="BK184" s="17" t="s">
        <v>84</v>
      </c>
      <c r="BL184" s="15" t="s">
        <v>413</v>
      </c>
      <c r="BM184" s="21">
        <v>493971.52</v>
      </c>
      <c r="BN184" s="15" t="s">
        <v>81</v>
      </c>
      <c r="BO184" s="21"/>
      <c r="BP184" s="22">
        <v>43609</v>
      </c>
      <c r="BQ184" s="22">
        <v>47262</v>
      </c>
      <c r="BR184" s="21">
        <v>0</v>
      </c>
      <c r="BS184" s="21">
        <v>0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384</v>
      </c>
      <c r="C185" s="6" t="s">
        <v>73</v>
      </c>
      <c r="D185" s="7">
        <v>45078</v>
      </c>
      <c r="E185" s="8" t="s">
        <v>451</v>
      </c>
      <c r="F185" s="9">
        <v>0</v>
      </c>
      <c r="G185" s="9">
        <v>0</v>
      </c>
      <c r="H185" s="10">
        <v>56086.19</v>
      </c>
      <c r="I185" s="10">
        <v>0</v>
      </c>
      <c r="J185" s="10">
        <v>0</v>
      </c>
      <c r="K185" s="10">
        <v>56086.19</v>
      </c>
      <c r="L185" s="10">
        <v>4427.4399999999996</v>
      </c>
      <c r="M185" s="10">
        <v>0</v>
      </c>
      <c r="N185" s="10">
        <v>0</v>
      </c>
      <c r="O185" s="10">
        <v>0</v>
      </c>
      <c r="P185" s="10">
        <v>4427.4399999999996</v>
      </c>
      <c r="Q185" s="10">
        <v>0</v>
      </c>
      <c r="R185" s="10">
        <v>0</v>
      </c>
      <c r="S185" s="10">
        <v>51658.75</v>
      </c>
      <c r="T185" s="10">
        <v>0</v>
      </c>
      <c r="U185" s="10">
        <v>549.17999999999995</v>
      </c>
      <c r="V185" s="10">
        <v>0</v>
      </c>
      <c r="W185" s="10">
        <v>0</v>
      </c>
      <c r="X185" s="10">
        <v>549.17999999999995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189.44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0.06</v>
      </c>
      <c r="AT185" s="10">
        <v>0</v>
      </c>
      <c r="AU185" s="10">
        <f t="shared" si="2"/>
        <v>5166</v>
      </c>
      <c r="AV185" s="10">
        <v>0</v>
      </c>
      <c r="AW185" s="10">
        <v>0</v>
      </c>
      <c r="AX185" s="11">
        <v>12</v>
      </c>
      <c r="AY185" s="11">
        <v>60</v>
      </c>
      <c r="AZ185" s="10">
        <v>310859.49</v>
      </c>
      <c r="BA185" s="10">
        <v>225000</v>
      </c>
      <c r="BB185" s="12">
        <v>0.9</v>
      </c>
      <c r="BC185" s="12">
        <v>0.20663500000000001</v>
      </c>
      <c r="BD185" s="12">
        <v>11.75</v>
      </c>
      <c r="BE185" s="12"/>
      <c r="BF185" s="8"/>
      <c r="BG185" s="5"/>
      <c r="BH185" s="8" t="s">
        <v>221</v>
      </c>
      <c r="BI185" s="8" t="s">
        <v>452</v>
      </c>
      <c r="BJ185" s="8" t="s">
        <v>453</v>
      </c>
      <c r="BK185" s="8" t="s">
        <v>84</v>
      </c>
      <c r="BL185" s="6" t="s">
        <v>413</v>
      </c>
      <c r="BM185" s="12">
        <v>51658.75</v>
      </c>
      <c r="BN185" s="6" t="s">
        <v>81</v>
      </c>
      <c r="BO185" s="12"/>
      <c r="BP185" s="13">
        <v>43605</v>
      </c>
      <c r="BQ185" s="13">
        <v>45432</v>
      </c>
      <c r="BR185" s="12">
        <v>0</v>
      </c>
      <c r="BS185" s="12">
        <v>0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384</v>
      </c>
      <c r="C186" s="15" t="s">
        <v>73</v>
      </c>
      <c r="D186" s="16">
        <v>45078</v>
      </c>
      <c r="E186" s="17" t="s">
        <v>454</v>
      </c>
      <c r="F186" s="18">
        <v>5</v>
      </c>
      <c r="G186" s="18">
        <v>6</v>
      </c>
      <c r="H186" s="19">
        <v>156188.07</v>
      </c>
      <c r="I186" s="19">
        <v>10818.81</v>
      </c>
      <c r="J186" s="19">
        <v>0</v>
      </c>
      <c r="K186" s="19">
        <v>167006.88</v>
      </c>
      <c r="L186" s="19">
        <v>1606.67</v>
      </c>
      <c r="M186" s="19">
        <v>0</v>
      </c>
      <c r="N186" s="19">
        <v>0</v>
      </c>
      <c r="O186" s="19">
        <v>3016.16</v>
      </c>
      <c r="P186" s="19">
        <v>0</v>
      </c>
      <c r="Q186" s="19">
        <v>0</v>
      </c>
      <c r="R186" s="19">
        <v>0</v>
      </c>
      <c r="S186" s="19">
        <v>163990.72</v>
      </c>
      <c r="T186" s="19">
        <v>10126.790000000001</v>
      </c>
      <c r="U186" s="19">
        <v>1529.34</v>
      </c>
      <c r="V186" s="19">
        <v>0</v>
      </c>
      <c r="W186" s="19">
        <v>3523.72</v>
      </c>
      <c r="X186" s="19">
        <v>0</v>
      </c>
      <c r="Y186" s="19">
        <v>0</v>
      </c>
      <c r="Z186" s="19">
        <v>0</v>
      </c>
      <c r="AA186" s="19">
        <v>8132.41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460</v>
      </c>
      <c r="AN186" s="19">
        <v>0</v>
      </c>
      <c r="AO186" s="19">
        <v>0</v>
      </c>
      <c r="AP186" s="19">
        <v>300.12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7300</v>
      </c>
      <c r="AV186" s="19">
        <v>9409.32</v>
      </c>
      <c r="AW186" s="19">
        <v>8132.41</v>
      </c>
      <c r="AX186" s="20">
        <v>74</v>
      </c>
      <c r="AY186" s="20">
        <v>120</v>
      </c>
      <c r="AZ186" s="19">
        <v>249001.75</v>
      </c>
      <c r="BA186" s="19">
        <v>220800</v>
      </c>
      <c r="BB186" s="21">
        <v>0.9</v>
      </c>
      <c r="BC186" s="21">
        <v>0.66844043478260895</v>
      </c>
      <c r="BD186" s="21">
        <v>11.75</v>
      </c>
      <c r="BE186" s="21"/>
      <c r="BF186" s="17"/>
      <c r="BG186" s="14"/>
      <c r="BH186" s="17" t="s">
        <v>107</v>
      </c>
      <c r="BI186" s="17" t="s">
        <v>435</v>
      </c>
      <c r="BJ186" s="17" t="s">
        <v>455</v>
      </c>
      <c r="BK186" s="17" t="s">
        <v>136</v>
      </c>
      <c r="BL186" s="15" t="s">
        <v>413</v>
      </c>
      <c r="BM186" s="21">
        <v>163990.72</v>
      </c>
      <c r="BN186" s="15" t="s">
        <v>81</v>
      </c>
      <c r="BO186" s="21"/>
      <c r="BP186" s="22">
        <v>43637</v>
      </c>
      <c r="BQ186" s="22">
        <v>47290</v>
      </c>
      <c r="BR186" s="21">
        <v>1900.3</v>
      </c>
      <c r="BS186" s="21">
        <v>0</v>
      </c>
      <c r="BT186" s="21">
        <v>230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45078</v>
      </c>
      <c r="E187" s="8" t="s">
        <v>456</v>
      </c>
      <c r="F187" s="9">
        <v>2</v>
      </c>
      <c r="G187" s="9">
        <v>1</v>
      </c>
      <c r="H187" s="10">
        <v>197096.23</v>
      </c>
      <c r="I187" s="10">
        <v>3873.03</v>
      </c>
      <c r="J187" s="10">
        <v>0</v>
      </c>
      <c r="K187" s="10">
        <v>200969.26</v>
      </c>
      <c r="L187" s="10">
        <v>1965</v>
      </c>
      <c r="M187" s="10">
        <v>0</v>
      </c>
      <c r="N187" s="10">
        <v>0</v>
      </c>
      <c r="O187" s="10">
        <v>1872.94</v>
      </c>
      <c r="P187" s="10">
        <v>0</v>
      </c>
      <c r="Q187" s="10">
        <v>0</v>
      </c>
      <c r="R187" s="10">
        <v>0</v>
      </c>
      <c r="S187" s="10">
        <v>199096.32000000001</v>
      </c>
      <c r="T187" s="10">
        <v>3916.77</v>
      </c>
      <c r="U187" s="10">
        <v>1929.9</v>
      </c>
      <c r="V187" s="10">
        <v>0</v>
      </c>
      <c r="W187" s="10">
        <v>1967.82</v>
      </c>
      <c r="X187" s="10">
        <v>0</v>
      </c>
      <c r="Y187" s="10">
        <v>0</v>
      </c>
      <c r="Z187" s="10">
        <v>0</v>
      </c>
      <c r="AA187" s="10">
        <v>3878.85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54.15</v>
      </c>
      <c r="AN187" s="10">
        <v>0</v>
      </c>
      <c r="AO187" s="10">
        <v>0</v>
      </c>
      <c r="AP187" s="10">
        <v>186.38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4081.29</v>
      </c>
      <c r="AV187" s="10">
        <v>3965.09</v>
      </c>
      <c r="AW187" s="10">
        <v>3878.85</v>
      </c>
      <c r="AX187" s="11">
        <v>75</v>
      </c>
      <c r="AY187" s="11">
        <v>120</v>
      </c>
      <c r="AZ187" s="10">
        <v>205775.14</v>
      </c>
      <c r="BA187" s="10">
        <v>274232.09000000003</v>
      </c>
      <c r="BB187" s="12">
        <v>0.9</v>
      </c>
      <c r="BC187" s="12">
        <v>0.65341254555584705</v>
      </c>
      <c r="BD187" s="12">
        <v>11.75</v>
      </c>
      <c r="BE187" s="12"/>
      <c r="BF187" s="8"/>
      <c r="BG187" s="5"/>
      <c r="BH187" s="8" t="s">
        <v>76</v>
      </c>
      <c r="BI187" s="8" t="s">
        <v>77</v>
      </c>
      <c r="BJ187" s="8" t="s">
        <v>78</v>
      </c>
      <c r="BK187" s="8" t="s">
        <v>136</v>
      </c>
      <c r="BL187" s="6" t="s">
        <v>413</v>
      </c>
      <c r="BM187" s="12">
        <v>199096.32000000001</v>
      </c>
      <c r="BN187" s="6" t="s">
        <v>81</v>
      </c>
      <c r="BO187" s="12"/>
      <c r="BP187" s="13">
        <v>43699</v>
      </c>
      <c r="BQ187" s="13">
        <v>47352</v>
      </c>
      <c r="BR187" s="12">
        <v>832.76</v>
      </c>
      <c r="BS187" s="12">
        <v>0</v>
      </c>
      <c r="BT187" s="12">
        <v>230</v>
      </c>
    </row>
    <row r="188" spans="1:72" s="1" customFormat="1" ht="18.2" customHeight="1" x14ac:dyDescent="0.15">
      <c r="A188" s="14">
        <v>186</v>
      </c>
      <c r="B188" s="15" t="s">
        <v>384</v>
      </c>
      <c r="C188" s="15" t="s">
        <v>73</v>
      </c>
      <c r="D188" s="16">
        <v>45078</v>
      </c>
      <c r="E188" s="17" t="s">
        <v>457</v>
      </c>
      <c r="F188" s="18">
        <v>0</v>
      </c>
      <c r="G188" s="18">
        <v>0</v>
      </c>
      <c r="H188" s="19">
        <v>572143.89</v>
      </c>
      <c r="I188" s="19">
        <v>0</v>
      </c>
      <c r="J188" s="19">
        <v>0</v>
      </c>
      <c r="K188" s="19">
        <v>572143.89</v>
      </c>
      <c r="L188" s="19">
        <v>5673.73</v>
      </c>
      <c r="M188" s="19">
        <v>0</v>
      </c>
      <c r="N188" s="19">
        <v>0</v>
      </c>
      <c r="O188" s="19">
        <v>0</v>
      </c>
      <c r="P188" s="19">
        <v>5673.73</v>
      </c>
      <c r="Q188" s="19">
        <v>0</v>
      </c>
      <c r="R188" s="19">
        <v>0</v>
      </c>
      <c r="S188" s="19">
        <v>566470.16</v>
      </c>
      <c r="T188" s="19">
        <v>0</v>
      </c>
      <c r="U188" s="19">
        <v>5602.24</v>
      </c>
      <c r="V188" s="19">
        <v>0</v>
      </c>
      <c r="W188" s="19">
        <v>0</v>
      </c>
      <c r="X188" s="19">
        <v>5602.24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539.59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84.44</v>
      </c>
      <c r="AR188" s="19">
        <v>0</v>
      </c>
      <c r="AS188" s="19">
        <v>0</v>
      </c>
      <c r="AT188" s="19">
        <v>0</v>
      </c>
      <c r="AU188" s="19">
        <f t="shared" si="2"/>
        <v>11900</v>
      </c>
      <c r="AV188" s="19">
        <v>0</v>
      </c>
      <c r="AW188" s="19">
        <v>0</v>
      </c>
      <c r="AX188" s="20">
        <v>76</v>
      </c>
      <c r="AY188" s="20">
        <v>120</v>
      </c>
      <c r="AZ188" s="19">
        <v>812000.56</v>
      </c>
      <c r="BA188" s="19">
        <v>793917.72</v>
      </c>
      <c r="BB188" s="21">
        <v>0.84</v>
      </c>
      <c r="BC188" s="21">
        <v>0.59935043948886801</v>
      </c>
      <c r="BD188" s="21">
        <v>11.75</v>
      </c>
      <c r="BE188" s="21"/>
      <c r="BF188" s="17"/>
      <c r="BG188" s="14"/>
      <c r="BH188" s="17" t="s">
        <v>190</v>
      </c>
      <c r="BI188" s="17" t="s">
        <v>458</v>
      </c>
      <c r="BJ188" s="17" t="s">
        <v>459</v>
      </c>
      <c r="BK188" s="17" t="s">
        <v>84</v>
      </c>
      <c r="BL188" s="15" t="s">
        <v>413</v>
      </c>
      <c r="BM188" s="21">
        <v>566470.16</v>
      </c>
      <c r="BN188" s="15" t="s">
        <v>81</v>
      </c>
      <c r="BO188" s="21"/>
      <c r="BP188" s="22">
        <v>43665</v>
      </c>
      <c r="BQ188" s="22">
        <v>47318</v>
      </c>
      <c r="BR188" s="21">
        <v>0</v>
      </c>
      <c r="BS188" s="21">
        <v>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384</v>
      </c>
      <c r="C189" s="6" t="s">
        <v>73</v>
      </c>
      <c r="D189" s="7">
        <v>45078</v>
      </c>
      <c r="E189" s="8" t="s">
        <v>460</v>
      </c>
      <c r="F189" s="9">
        <v>35</v>
      </c>
      <c r="G189" s="9">
        <v>34</v>
      </c>
      <c r="H189" s="10">
        <v>263366.87</v>
      </c>
      <c r="I189" s="10">
        <v>69370.880000000005</v>
      </c>
      <c r="J189" s="10">
        <v>0</v>
      </c>
      <c r="K189" s="10">
        <v>332737.75</v>
      </c>
      <c r="L189" s="10">
        <v>2350.61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332737.75</v>
      </c>
      <c r="T189" s="10">
        <v>101388.28</v>
      </c>
      <c r="U189" s="10">
        <v>2578.8000000000002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103967.08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71721.490000000005</v>
      </c>
      <c r="AW189" s="10">
        <v>103967.08</v>
      </c>
      <c r="AX189" s="11">
        <v>78</v>
      </c>
      <c r="AY189" s="11">
        <v>120</v>
      </c>
      <c r="AZ189" s="10">
        <v>271349.98</v>
      </c>
      <c r="BA189" s="10">
        <v>347069.17</v>
      </c>
      <c r="BB189" s="12">
        <v>0.9</v>
      </c>
      <c r="BC189" s="12">
        <v>0.86283657808038705</v>
      </c>
      <c r="BD189" s="12">
        <v>11.75</v>
      </c>
      <c r="BE189" s="12"/>
      <c r="BF189" s="8"/>
      <c r="BG189" s="5"/>
      <c r="BH189" s="8" t="s">
        <v>107</v>
      </c>
      <c r="BI189" s="8" t="s">
        <v>108</v>
      </c>
      <c r="BJ189" s="8" t="s">
        <v>445</v>
      </c>
      <c r="BK189" s="8" t="s">
        <v>79</v>
      </c>
      <c r="BL189" s="6" t="s">
        <v>413</v>
      </c>
      <c r="BM189" s="12">
        <v>332737.75</v>
      </c>
      <c r="BN189" s="6" t="s">
        <v>81</v>
      </c>
      <c r="BO189" s="12"/>
      <c r="BP189" s="13">
        <v>43726</v>
      </c>
      <c r="BQ189" s="13">
        <v>47379</v>
      </c>
      <c r="BR189" s="12">
        <v>16305.8</v>
      </c>
      <c r="BS189" s="12">
        <v>0</v>
      </c>
      <c r="BT189" s="12">
        <v>230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45078</v>
      </c>
      <c r="E190" s="17" t="s">
        <v>461</v>
      </c>
      <c r="F190" s="18">
        <v>39</v>
      </c>
      <c r="G190" s="18">
        <v>38</v>
      </c>
      <c r="H190" s="19">
        <v>196091.61</v>
      </c>
      <c r="I190" s="19">
        <v>55470.18</v>
      </c>
      <c r="J190" s="19">
        <v>0</v>
      </c>
      <c r="K190" s="19">
        <v>251561.79</v>
      </c>
      <c r="L190" s="19">
        <v>1718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251561.79</v>
      </c>
      <c r="T190" s="19">
        <v>86414.17</v>
      </c>
      <c r="U190" s="19">
        <v>1920.06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88334.23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57188.18</v>
      </c>
      <c r="AW190" s="19">
        <v>88334.23</v>
      </c>
      <c r="AX190" s="20">
        <v>78</v>
      </c>
      <c r="AY190" s="20">
        <v>120</v>
      </c>
      <c r="AZ190" s="19">
        <v>301500.27</v>
      </c>
      <c r="BA190" s="19">
        <v>256148.37</v>
      </c>
      <c r="BB190" s="21">
        <v>0.9</v>
      </c>
      <c r="BC190" s="21">
        <v>0.88388464466902505</v>
      </c>
      <c r="BD190" s="21">
        <v>11.75</v>
      </c>
      <c r="BE190" s="21"/>
      <c r="BF190" s="17"/>
      <c r="BG190" s="14"/>
      <c r="BH190" s="17" t="s">
        <v>76</v>
      </c>
      <c r="BI190" s="17" t="s">
        <v>447</v>
      </c>
      <c r="BJ190" s="17" t="s">
        <v>462</v>
      </c>
      <c r="BK190" s="17" t="s">
        <v>79</v>
      </c>
      <c r="BL190" s="15" t="s">
        <v>413</v>
      </c>
      <c r="BM190" s="21">
        <v>251561.79</v>
      </c>
      <c r="BN190" s="15" t="s">
        <v>81</v>
      </c>
      <c r="BO190" s="21"/>
      <c r="BP190" s="22">
        <v>43756</v>
      </c>
      <c r="BQ190" s="22">
        <v>47409</v>
      </c>
      <c r="BR190" s="21">
        <v>16112.27</v>
      </c>
      <c r="BS190" s="21">
        <v>0</v>
      </c>
      <c r="BT190" s="21">
        <v>230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45078</v>
      </c>
      <c r="E191" s="8" t="s">
        <v>463</v>
      </c>
      <c r="F191" s="9">
        <v>0</v>
      </c>
      <c r="G191" s="9">
        <v>0</v>
      </c>
      <c r="H191" s="10">
        <v>105404.93</v>
      </c>
      <c r="I191" s="10">
        <v>0</v>
      </c>
      <c r="J191" s="10">
        <v>0</v>
      </c>
      <c r="K191" s="10">
        <v>105404.93</v>
      </c>
      <c r="L191" s="10">
        <v>5460.31</v>
      </c>
      <c r="M191" s="10">
        <v>0</v>
      </c>
      <c r="N191" s="10">
        <v>0</v>
      </c>
      <c r="O191" s="10">
        <v>0</v>
      </c>
      <c r="P191" s="10">
        <v>5460.31</v>
      </c>
      <c r="Q191" s="10">
        <v>0</v>
      </c>
      <c r="R191" s="10">
        <v>0</v>
      </c>
      <c r="S191" s="10">
        <v>99944.62</v>
      </c>
      <c r="T191" s="10">
        <v>0</v>
      </c>
      <c r="U191" s="10">
        <v>1032.0899999999999</v>
      </c>
      <c r="V191" s="10">
        <v>0</v>
      </c>
      <c r="W191" s="10">
        <v>0</v>
      </c>
      <c r="X191" s="10">
        <v>1032.0899999999999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199.51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8.09</v>
      </c>
      <c r="AR191" s="10">
        <v>0</v>
      </c>
      <c r="AS191" s="10">
        <v>0</v>
      </c>
      <c r="AT191" s="10">
        <v>0</v>
      </c>
      <c r="AU191" s="10">
        <f t="shared" si="2"/>
        <v>6700</v>
      </c>
      <c r="AV191" s="10">
        <v>0</v>
      </c>
      <c r="AW191" s="10">
        <v>0</v>
      </c>
      <c r="AX191" s="11">
        <v>18</v>
      </c>
      <c r="AY191" s="11">
        <v>60</v>
      </c>
      <c r="AZ191" s="10">
        <v>226444.28</v>
      </c>
      <c r="BA191" s="10">
        <v>293530.65000000002</v>
      </c>
      <c r="BB191" s="12">
        <v>0.9</v>
      </c>
      <c r="BC191" s="12">
        <v>0.30644213134130999</v>
      </c>
      <c r="BD191" s="12">
        <v>11.75</v>
      </c>
      <c r="BE191" s="12"/>
      <c r="BF191" s="8"/>
      <c r="BG191" s="5"/>
      <c r="BH191" s="8" t="s">
        <v>145</v>
      </c>
      <c r="BI191" s="8" t="s">
        <v>464</v>
      </c>
      <c r="BJ191" s="8" t="s">
        <v>465</v>
      </c>
      <c r="BK191" s="8" t="s">
        <v>84</v>
      </c>
      <c r="BL191" s="6" t="s">
        <v>413</v>
      </c>
      <c r="BM191" s="12">
        <v>99944.62</v>
      </c>
      <c r="BN191" s="6" t="s">
        <v>81</v>
      </c>
      <c r="BO191" s="12"/>
      <c r="BP191" s="13">
        <v>43788</v>
      </c>
      <c r="BQ191" s="13">
        <v>45615</v>
      </c>
      <c r="BR191" s="12">
        <v>0</v>
      </c>
      <c r="BS191" s="12">
        <v>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384</v>
      </c>
      <c r="C192" s="15" t="s">
        <v>73</v>
      </c>
      <c r="D192" s="16">
        <v>45078</v>
      </c>
      <c r="E192" s="17" t="s">
        <v>466</v>
      </c>
      <c r="F192" s="18">
        <v>0</v>
      </c>
      <c r="G192" s="18">
        <v>0</v>
      </c>
      <c r="H192" s="19">
        <v>361961.98</v>
      </c>
      <c r="I192" s="19">
        <v>0</v>
      </c>
      <c r="J192" s="19">
        <v>0</v>
      </c>
      <c r="K192" s="19">
        <v>361961.98</v>
      </c>
      <c r="L192" s="19">
        <v>2567.75</v>
      </c>
      <c r="M192" s="19">
        <v>0</v>
      </c>
      <c r="N192" s="19">
        <v>0</v>
      </c>
      <c r="O192" s="19">
        <v>0</v>
      </c>
      <c r="P192" s="19">
        <v>2567.75</v>
      </c>
      <c r="Q192" s="19">
        <v>0</v>
      </c>
      <c r="R192" s="19">
        <v>0</v>
      </c>
      <c r="S192" s="19">
        <v>359394.23</v>
      </c>
      <c r="T192" s="19">
        <v>0</v>
      </c>
      <c r="U192" s="19">
        <v>3544.21</v>
      </c>
      <c r="V192" s="19">
        <v>0</v>
      </c>
      <c r="W192" s="19">
        <v>0</v>
      </c>
      <c r="X192" s="19">
        <v>3544.21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292.47000000000003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0.56999999999999995</v>
      </c>
      <c r="AR192" s="19">
        <v>0</v>
      </c>
      <c r="AS192" s="19">
        <v>0</v>
      </c>
      <c r="AT192" s="19">
        <v>0</v>
      </c>
      <c r="AU192" s="19">
        <f t="shared" si="2"/>
        <v>6405</v>
      </c>
      <c r="AV192" s="19">
        <v>0</v>
      </c>
      <c r="AW192" s="19">
        <v>0</v>
      </c>
      <c r="AX192" s="20">
        <v>88</v>
      </c>
      <c r="AY192" s="20">
        <v>120</v>
      </c>
      <c r="AZ192" s="19">
        <v>249001.52</v>
      </c>
      <c r="BA192" s="19">
        <v>430330.12</v>
      </c>
      <c r="BB192" s="21">
        <v>0.85</v>
      </c>
      <c r="BC192" s="21">
        <v>0.709885460724896</v>
      </c>
      <c r="BD192" s="21">
        <v>11.75</v>
      </c>
      <c r="BE192" s="21"/>
      <c r="BF192" s="17"/>
      <c r="BG192" s="14"/>
      <c r="BH192" s="17" t="s">
        <v>76</v>
      </c>
      <c r="BI192" s="17" t="s">
        <v>467</v>
      </c>
      <c r="BJ192" s="17" t="s">
        <v>468</v>
      </c>
      <c r="BK192" s="17" t="s">
        <v>84</v>
      </c>
      <c r="BL192" s="15" t="s">
        <v>413</v>
      </c>
      <c r="BM192" s="21">
        <v>359394.23</v>
      </c>
      <c r="BN192" s="15" t="s">
        <v>81</v>
      </c>
      <c r="BO192" s="21"/>
      <c r="BP192" s="22">
        <v>43851</v>
      </c>
      <c r="BQ192" s="22">
        <v>47504</v>
      </c>
      <c r="BR192" s="21">
        <v>0</v>
      </c>
      <c r="BS192" s="21">
        <v>0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45078</v>
      </c>
      <c r="E193" s="8" t="s">
        <v>469</v>
      </c>
      <c r="F193" s="9">
        <v>0</v>
      </c>
      <c r="G193" s="9">
        <v>0</v>
      </c>
      <c r="H193" s="10">
        <v>243342.29</v>
      </c>
      <c r="I193" s="10">
        <v>0</v>
      </c>
      <c r="J193" s="10">
        <v>0</v>
      </c>
      <c r="K193" s="10">
        <v>243342.29</v>
      </c>
      <c r="L193" s="10">
        <v>10508.01</v>
      </c>
      <c r="M193" s="10">
        <v>0</v>
      </c>
      <c r="N193" s="10">
        <v>0</v>
      </c>
      <c r="O193" s="10">
        <v>0</v>
      </c>
      <c r="P193" s="10">
        <v>10508.01</v>
      </c>
      <c r="Q193" s="10">
        <v>0</v>
      </c>
      <c r="R193" s="10">
        <v>0</v>
      </c>
      <c r="S193" s="10">
        <v>232834.28</v>
      </c>
      <c r="T193" s="10">
        <v>0</v>
      </c>
      <c r="U193" s="10">
        <v>2382.73</v>
      </c>
      <c r="V193" s="10">
        <v>0</v>
      </c>
      <c r="W193" s="10">
        <v>0</v>
      </c>
      <c r="X193" s="10">
        <v>2382.73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396.11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0.15</v>
      </c>
      <c r="AR193" s="10">
        <v>0</v>
      </c>
      <c r="AS193" s="10">
        <v>0</v>
      </c>
      <c r="AT193" s="10">
        <v>0</v>
      </c>
      <c r="AU193" s="10">
        <f t="shared" si="2"/>
        <v>13287</v>
      </c>
      <c r="AV193" s="10">
        <v>0</v>
      </c>
      <c r="AW193" s="10">
        <v>0</v>
      </c>
      <c r="AX193" s="11">
        <v>21</v>
      </c>
      <c r="AY193" s="11">
        <v>60</v>
      </c>
      <c r="AZ193" s="10">
        <v>550000</v>
      </c>
      <c r="BA193" s="10">
        <v>582808.36</v>
      </c>
      <c r="BB193" s="12">
        <v>0.9</v>
      </c>
      <c r="BC193" s="12">
        <v>0.359553613815698</v>
      </c>
      <c r="BD193" s="12">
        <v>11.75</v>
      </c>
      <c r="BE193" s="12"/>
      <c r="BF193" s="8"/>
      <c r="BG193" s="5"/>
      <c r="BH193" s="8" t="s">
        <v>345</v>
      </c>
      <c r="BI193" s="8" t="s">
        <v>470</v>
      </c>
      <c r="BJ193" s="8" t="s">
        <v>471</v>
      </c>
      <c r="BK193" s="8" t="s">
        <v>84</v>
      </c>
      <c r="BL193" s="6" t="s">
        <v>413</v>
      </c>
      <c r="BM193" s="12">
        <v>232834.28</v>
      </c>
      <c r="BN193" s="6" t="s">
        <v>81</v>
      </c>
      <c r="BO193" s="12"/>
      <c r="BP193" s="13">
        <v>43874</v>
      </c>
      <c r="BQ193" s="13">
        <v>45701</v>
      </c>
      <c r="BR193" s="12">
        <v>0</v>
      </c>
      <c r="BS193" s="12">
        <v>0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384</v>
      </c>
      <c r="C194" s="15" t="s">
        <v>73</v>
      </c>
      <c r="D194" s="16">
        <v>45078</v>
      </c>
      <c r="E194" s="17" t="s">
        <v>472</v>
      </c>
      <c r="F194" s="18">
        <v>0</v>
      </c>
      <c r="G194" s="18">
        <v>0</v>
      </c>
      <c r="H194" s="19">
        <v>138226.29999999999</v>
      </c>
      <c r="I194" s="19">
        <v>0</v>
      </c>
      <c r="J194" s="19">
        <v>0</v>
      </c>
      <c r="K194" s="19">
        <v>138226.29999999999</v>
      </c>
      <c r="L194" s="19">
        <v>4694.18</v>
      </c>
      <c r="M194" s="19">
        <v>0</v>
      </c>
      <c r="N194" s="19">
        <v>0</v>
      </c>
      <c r="O194" s="19">
        <v>0</v>
      </c>
      <c r="P194" s="19">
        <v>4694.18</v>
      </c>
      <c r="Q194" s="19">
        <v>0</v>
      </c>
      <c r="R194" s="19">
        <v>0</v>
      </c>
      <c r="S194" s="19">
        <v>133532.12</v>
      </c>
      <c r="T194" s="19">
        <v>0</v>
      </c>
      <c r="U194" s="19">
        <v>1353.47</v>
      </c>
      <c r="V194" s="19">
        <v>0</v>
      </c>
      <c r="W194" s="19">
        <v>0</v>
      </c>
      <c r="X194" s="19">
        <v>1353.47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185.84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0.51</v>
      </c>
      <c r="AR194" s="19">
        <v>0</v>
      </c>
      <c r="AS194" s="19">
        <v>0</v>
      </c>
      <c r="AT194" s="19">
        <v>0</v>
      </c>
      <c r="AU194" s="19">
        <f t="shared" si="2"/>
        <v>6234</v>
      </c>
      <c r="AV194" s="19">
        <v>0</v>
      </c>
      <c r="AW194" s="19">
        <v>0</v>
      </c>
      <c r="AX194" s="20">
        <v>25</v>
      </c>
      <c r="AY194" s="20">
        <v>60</v>
      </c>
      <c r="AZ194" s="19">
        <v>280640.83</v>
      </c>
      <c r="BA194" s="19">
        <v>273422.81</v>
      </c>
      <c r="BB194" s="21">
        <v>0.9</v>
      </c>
      <c r="BC194" s="21">
        <v>0.43953504830120099</v>
      </c>
      <c r="BD194" s="21">
        <v>11.75</v>
      </c>
      <c r="BE194" s="21"/>
      <c r="BF194" s="17"/>
      <c r="BG194" s="14"/>
      <c r="BH194" s="17" t="s">
        <v>166</v>
      </c>
      <c r="BI194" s="17" t="s">
        <v>167</v>
      </c>
      <c r="BJ194" s="17" t="s">
        <v>473</v>
      </c>
      <c r="BK194" s="17" t="s">
        <v>84</v>
      </c>
      <c r="BL194" s="15" t="s">
        <v>413</v>
      </c>
      <c r="BM194" s="21">
        <v>133532.12</v>
      </c>
      <c r="BN194" s="15" t="s">
        <v>81</v>
      </c>
      <c r="BO194" s="21"/>
      <c r="BP194" s="22">
        <v>44036</v>
      </c>
      <c r="BQ194" s="22">
        <v>45862</v>
      </c>
      <c r="BR194" s="21">
        <v>0</v>
      </c>
      <c r="BS194" s="21">
        <v>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117</v>
      </c>
      <c r="C195" s="6" t="s">
        <v>73</v>
      </c>
      <c r="D195" s="7">
        <v>45078</v>
      </c>
      <c r="E195" s="8" t="s">
        <v>474</v>
      </c>
      <c r="F195" s="9">
        <v>6</v>
      </c>
      <c r="G195" s="9">
        <v>5</v>
      </c>
      <c r="H195" s="10">
        <v>474923.99</v>
      </c>
      <c r="I195" s="10">
        <v>16637.009999999998</v>
      </c>
      <c r="J195" s="10">
        <v>0</v>
      </c>
      <c r="K195" s="10">
        <v>491561</v>
      </c>
      <c r="L195" s="10">
        <v>3417.76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491561</v>
      </c>
      <c r="T195" s="10">
        <v>23742.23</v>
      </c>
      <c r="U195" s="10">
        <v>4650.3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28392.53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AR195-AS195-AT195+AQ195+AP195+AO195+AM195+AJ195+AI195+AH195+AG195+AB195+X195+W195+R195+Q195+P195+O195-J195+AF195</f>
        <v>0</v>
      </c>
      <c r="AV195" s="10">
        <v>20054.77</v>
      </c>
      <c r="AW195" s="10">
        <v>28392.53</v>
      </c>
      <c r="AX195" s="11">
        <v>91</v>
      </c>
      <c r="AY195" s="11">
        <v>120</v>
      </c>
      <c r="AZ195" s="10">
        <v>599000</v>
      </c>
      <c r="BA195" s="10">
        <v>568055.32999999996</v>
      </c>
      <c r="BB195" s="12">
        <v>0</v>
      </c>
      <c r="BC195" s="12" t="s">
        <v>475</v>
      </c>
      <c r="BD195" s="12">
        <v>11.75</v>
      </c>
      <c r="BE195" s="12"/>
      <c r="BF195" s="8"/>
      <c r="BG195" s="5"/>
      <c r="BH195" s="8" t="s">
        <v>345</v>
      </c>
      <c r="BI195" s="8" t="s">
        <v>476</v>
      </c>
      <c r="BJ195" s="8" t="s">
        <v>477</v>
      </c>
      <c r="BK195" s="8" t="s">
        <v>136</v>
      </c>
      <c r="BL195" s="6" t="s">
        <v>413</v>
      </c>
      <c r="BM195" s="12">
        <v>491561</v>
      </c>
      <c r="BN195" s="6" t="s">
        <v>81</v>
      </c>
      <c r="BO195" s="12"/>
      <c r="BP195" s="13">
        <v>44204</v>
      </c>
      <c r="BQ195" s="13">
        <v>47856</v>
      </c>
      <c r="BR195" s="12">
        <v>3696.42</v>
      </c>
      <c r="BS195" s="12">
        <v>0</v>
      </c>
      <c r="BT195" s="12">
        <v>230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45078</v>
      </c>
      <c r="E196" s="17" t="s">
        <v>478</v>
      </c>
      <c r="F196" s="18">
        <v>0</v>
      </c>
      <c r="G196" s="18">
        <v>0</v>
      </c>
      <c r="H196" s="19">
        <v>312150.98</v>
      </c>
      <c r="I196" s="19">
        <v>2200.65</v>
      </c>
      <c r="J196" s="19">
        <v>0</v>
      </c>
      <c r="K196" s="19">
        <v>314351.63</v>
      </c>
      <c r="L196" s="19">
        <v>2222.1999999999998</v>
      </c>
      <c r="M196" s="19">
        <v>0</v>
      </c>
      <c r="N196" s="19">
        <v>0</v>
      </c>
      <c r="O196" s="19">
        <v>2200.65</v>
      </c>
      <c r="P196" s="19">
        <v>0</v>
      </c>
      <c r="Q196" s="19">
        <v>0</v>
      </c>
      <c r="R196" s="19">
        <v>0</v>
      </c>
      <c r="S196" s="19">
        <v>312150.98</v>
      </c>
      <c r="T196" s="19">
        <v>1170.29</v>
      </c>
      <c r="U196" s="19">
        <v>3056.48</v>
      </c>
      <c r="V196" s="19">
        <v>0</v>
      </c>
      <c r="W196" s="19">
        <v>1170.29</v>
      </c>
      <c r="X196" s="19">
        <v>1746.45</v>
      </c>
      <c r="Y196" s="19">
        <v>0</v>
      </c>
      <c r="Z196" s="19">
        <v>0</v>
      </c>
      <c r="AA196" s="19">
        <v>1310.03</v>
      </c>
      <c r="AB196" s="19">
        <v>0</v>
      </c>
      <c r="AC196" s="19">
        <v>0</v>
      </c>
      <c r="AD196" s="19">
        <v>0</v>
      </c>
      <c r="AE196" s="19">
        <v>0</v>
      </c>
      <c r="AF196" s="19">
        <v>230</v>
      </c>
      <c r="AG196" s="19">
        <v>0</v>
      </c>
      <c r="AH196" s="19">
        <v>0</v>
      </c>
      <c r="AI196" s="19">
        <v>252.61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5600</v>
      </c>
      <c r="AV196" s="19">
        <v>2222.1999999999998</v>
      </c>
      <c r="AW196" s="19">
        <v>1310.03</v>
      </c>
      <c r="AX196" s="20">
        <v>91</v>
      </c>
      <c r="AY196" s="20">
        <v>120</v>
      </c>
      <c r="AZ196" s="19">
        <v>307812.59999999998</v>
      </c>
      <c r="BA196" s="19">
        <v>371661.16</v>
      </c>
      <c r="BB196" s="21">
        <v>0.9</v>
      </c>
      <c r="BC196" s="21">
        <v>0.75589249627267996</v>
      </c>
      <c r="BD196" s="21">
        <v>11.75</v>
      </c>
      <c r="BE196" s="21"/>
      <c r="BF196" s="17"/>
      <c r="BG196" s="14"/>
      <c r="BH196" s="17" t="s">
        <v>166</v>
      </c>
      <c r="BI196" s="17" t="s">
        <v>479</v>
      </c>
      <c r="BJ196" s="17" t="s">
        <v>480</v>
      </c>
      <c r="BK196" s="17" t="s">
        <v>84</v>
      </c>
      <c r="BL196" s="15" t="s">
        <v>413</v>
      </c>
      <c r="BM196" s="21">
        <v>312150.98</v>
      </c>
      <c r="BN196" s="15" t="s">
        <v>81</v>
      </c>
      <c r="BO196" s="21"/>
      <c r="BP196" s="22">
        <v>44218</v>
      </c>
      <c r="BQ196" s="22">
        <v>47870</v>
      </c>
      <c r="BR196" s="21">
        <v>0</v>
      </c>
      <c r="BS196" s="21">
        <v>0</v>
      </c>
      <c r="BT196" s="21">
        <v>230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45078</v>
      </c>
      <c r="E197" s="8" t="s">
        <v>481</v>
      </c>
      <c r="F197" s="9">
        <v>0</v>
      </c>
      <c r="G197" s="9">
        <v>0</v>
      </c>
      <c r="H197" s="10">
        <v>361830.91</v>
      </c>
      <c r="I197" s="10">
        <v>0</v>
      </c>
      <c r="J197" s="10">
        <v>0</v>
      </c>
      <c r="K197" s="10">
        <v>361830.91</v>
      </c>
      <c r="L197" s="10">
        <v>9020.2800000000007</v>
      </c>
      <c r="M197" s="10">
        <v>0</v>
      </c>
      <c r="N197" s="10">
        <v>0</v>
      </c>
      <c r="O197" s="10">
        <v>0</v>
      </c>
      <c r="P197" s="10">
        <v>9020.2800000000007</v>
      </c>
      <c r="Q197" s="10">
        <v>0</v>
      </c>
      <c r="R197" s="10">
        <v>0</v>
      </c>
      <c r="S197" s="10">
        <v>352810.63</v>
      </c>
      <c r="T197" s="10">
        <v>0</v>
      </c>
      <c r="U197" s="10">
        <v>3542.93</v>
      </c>
      <c r="V197" s="10">
        <v>0</v>
      </c>
      <c r="W197" s="10">
        <v>0</v>
      </c>
      <c r="X197" s="10">
        <v>3542.93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386.04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12214.75</v>
      </c>
      <c r="AR197" s="10">
        <v>0</v>
      </c>
      <c r="AS197" s="10">
        <v>0</v>
      </c>
      <c r="AT197" s="10">
        <v>0</v>
      </c>
      <c r="AU197" s="10">
        <f t="shared" si="3"/>
        <v>25164</v>
      </c>
      <c r="AV197" s="10">
        <v>0</v>
      </c>
      <c r="AW197" s="10">
        <v>0</v>
      </c>
      <c r="AX197" s="11">
        <v>33</v>
      </c>
      <c r="AY197" s="11">
        <v>60</v>
      </c>
      <c r="AZ197" s="10">
        <v>642047.55000000005</v>
      </c>
      <c r="BA197" s="10">
        <v>568000</v>
      </c>
      <c r="BB197" s="12">
        <v>0.61</v>
      </c>
      <c r="BC197" s="12">
        <v>0.37889873996478901</v>
      </c>
      <c r="BD197" s="12">
        <v>11.75</v>
      </c>
      <c r="BE197" s="12"/>
      <c r="BF197" s="8"/>
      <c r="BG197" s="5"/>
      <c r="BH197" s="8" t="s">
        <v>153</v>
      </c>
      <c r="BI197" s="8" t="s">
        <v>154</v>
      </c>
      <c r="BJ197" s="8" t="s">
        <v>482</v>
      </c>
      <c r="BK197" s="8" t="s">
        <v>84</v>
      </c>
      <c r="BL197" s="6" t="s">
        <v>413</v>
      </c>
      <c r="BM197" s="12">
        <v>352810.63</v>
      </c>
      <c r="BN197" s="6" t="s">
        <v>81</v>
      </c>
      <c r="BO197" s="12"/>
      <c r="BP197" s="13">
        <v>44218</v>
      </c>
      <c r="BQ197" s="13">
        <v>46053</v>
      </c>
      <c r="BR197" s="12">
        <v>0</v>
      </c>
      <c r="BS197" s="12">
        <v>0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45078</v>
      </c>
      <c r="E198" s="17" t="s">
        <v>483</v>
      </c>
      <c r="F198" s="18">
        <v>2</v>
      </c>
      <c r="G198" s="18">
        <v>2</v>
      </c>
      <c r="H198" s="19">
        <v>196174.36</v>
      </c>
      <c r="I198" s="19">
        <v>3769.94</v>
      </c>
      <c r="J198" s="19">
        <v>0</v>
      </c>
      <c r="K198" s="19">
        <v>199944.3</v>
      </c>
      <c r="L198" s="19">
        <v>1281.3399999999999</v>
      </c>
      <c r="M198" s="19">
        <v>0</v>
      </c>
      <c r="N198" s="19">
        <v>0</v>
      </c>
      <c r="O198" s="19">
        <v>1244.42</v>
      </c>
      <c r="P198" s="19">
        <v>0</v>
      </c>
      <c r="Q198" s="19">
        <v>0</v>
      </c>
      <c r="R198" s="19">
        <v>0</v>
      </c>
      <c r="S198" s="19">
        <v>198699.88</v>
      </c>
      <c r="T198" s="19">
        <v>5257.43</v>
      </c>
      <c r="U198" s="19">
        <v>1920.87</v>
      </c>
      <c r="V198" s="19">
        <v>0</v>
      </c>
      <c r="W198" s="19">
        <v>1872.35</v>
      </c>
      <c r="X198" s="19">
        <v>0</v>
      </c>
      <c r="Y198" s="19">
        <v>0</v>
      </c>
      <c r="Z198" s="19">
        <v>0</v>
      </c>
      <c r="AA198" s="19">
        <v>5305.95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230</v>
      </c>
      <c r="AN198" s="19">
        <v>0</v>
      </c>
      <c r="AO198" s="19">
        <v>0</v>
      </c>
      <c r="AP198" s="19">
        <v>153.22999999999999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3500</v>
      </c>
      <c r="AV198" s="19">
        <v>3806.86</v>
      </c>
      <c r="AW198" s="19">
        <v>5305.95</v>
      </c>
      <c r="AX198" s="20">
        <v>93</v>
      </c>
      <c r="AY198" s="20">
        <v>120</v>
      </c>
      <c r="AZ198" s="19">
        <v>189400.26</v>
      </c>
      <c r="BA198" s="19">
        <v>225460.79</v>
      </c>
      <c r="BB198" s="21">
        <v>0.66</v>
      </c>
      <c r="BC198" s="21">
        <v>0.581661763892515</v>
      </c>
      <c r="BD198" s="21">
        <v>11.75</v>
      </c>
      <c r="BE198" s="21"/>
      <c r="BF198" s="17"/>
      <c r="BG198" s="14"/>
      <c r="BH198" s="17" t="s">
        <v>141</v>
      </c>
      <c r="BI198" s="17" t="s">
        <v>142</v>
      </c>
      <c r="BJ198" s="17" t="s">
        <v>484</v>
      </c>
      <c r="BK198" s="17" t="s">
        <v>136</v>
      </c>
      <c r="BL198" s="15" t="s">
        <v>413</v>
      </c>
      <c r="BM198" s="21">
        <v>198699.88</v>
      </c>
      <c r="BN198" s="15" t="s">
        <v>81</v>
      </c>
      <c r="BO198" s="21"/>
      <c r="BP198" s="22">
        <v>44265</v>
      </c>
      <c r="BQ198" s="22">
        <v>47938</v>
      </c>
      <c r="BR198" s="21">
        <v>766.46</v>
      </c>
      <c r="BS198" s="21">
        <v>0</v>
      </c>
      <c r="BT198" s="21">
        <v>230</v>
      </c>
    </row>
    <row r="199" spans="1:72" s="1" customFormat="1" ht="18.2" customHeight="1" x14ac:dyDescent="0.15">
      <c r="A199" s="5">
        <v>197</v>
      </c>
      <c r="B199" s="6" t="s">
        <v>110</v>
      </c>
      <c r="C199" s="6" t="s">
        <v>73</v>
      </c>
      <c r="D199" s="7">
        <v>45078</v>
      </c>
      <c r="E199" s="8" t="s">
        <v>485</v>
      </c>
      <c r="F199" s="9">
        <v>0</v>
      </c>
      <c r="G199" s="9">
        <v>0</v>
      </c>
      <c r="H199" s="10">
        <v>139086.69</v>
      </c>
      <c r="I199" s="10">
        <v>0</v>
      </c>
      <c r="J199" s="10">
        <v>0</v>
      </c>
      <c r="K199" s="10">
        <v>139086.69</v>
      </c>
      <c r="L199" s="10">
        <v>3467.37</v>
      </c>
      <c r="M199" s="10">
        <v>0</v>
      </c>
      <c r="N199" s="10">
        <v>0</v>
      </c>
      <c r="O199" s="10">
        <v>0</v>
      </c>
      <c r="P199" s="10">
        <v>3467.37</v>
      </c>
      <c r="Q199" s="10">
        <v>0</v>
      </c>
      <c r="R199" s="10">
        <v>0</v>
      </c>
      <c r="S199" s="10">
        <v>135619.32</v>
      </c>
      <c r="T199" s="10">
        <v>0</v>
      </c>
      <c r="U199" s="10">
        <v>1361.89</v>
      </c>
      <c r="V199" s="10">
        <v>0</v>
      </c>
      <c r="W199" s="10">
        <v>0</v>
      </c>
      <c r="X199" s="10">
        <v>1361.89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148.38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0.36</v>
      </c>
      <c r="AR199" s="10">
        <v>0</v>
      </c>
      <c r="AS199" s="10">
        <v>0</v>
      </c>
      <c r="AT199" s="10">
        <v>0</v>
      </c>
      <c r="AU199" s="10">
        <f t="shared" si="3"/>
        <v>4978</v>
      </c>
      <c r="AV199" s="10">
        <v>0</v>
      </c>
      <c r="AW199" s="10">
        <v>0</v>
      </c>
      <c r="AX199" s="11">
        <v>33</v>
      </c>
      <c r="AY199" s="11">
        <v>60</v>
      </c>
      <c r="AZ199" s="10">
        <v>158638.5</v>
      </c>
      <c r="BA199" s="10">
        <v>218337.46</v>
      </c>
      <c r="BB199" s="12">
        <v>0.84</v>
      </c>
      <c r="BC199" s="12">
        <v>0.52176217860187601</v>
      </c>
      <c r="BD199" s="12">
        <v>11.75</v>
      </c>
      <c r="BE199" s="12"/>
      <c r="BF199" s="8"/>
      <c r="BG199" s="5"/>
      <c r="BH199" s="8" t="s">
        <v>159</v>
      </c>
      <c r="BI199" s="8" t="s">
        <v>304</v>
      </c>
      <c r="BJ199" s="8" t="s">
        <v>486</v>
      </c>
      <c r="BK199" s="8" t="s">
        <v>84</v>
      </c>
      <c r="BL199" s="6" t="s">
        <v>413</v>
      </c>
      <c r="BM199" s="12">
        <v>135619.32</v>
      </c>
      <c r="BN199" s="6" t="s">
        <v>81</v>
      </c>
      <c r="BO199" s="12"/>
      <c r="BP199" s="13">
        <v>44265</v>
      </c>
      <c r="BQ199" s="13">
        <v>46112</v>
      </c>
      <c r="BR199" s="12">
        <v>0</v>
      </c>
      <c r="BS199" s="12">
        <v>0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45078</v>
      </c>
      <c r="E200" s="17" t="s">
        <v>487</v>
      </c>
      <c r="F200" s="18">
        <v>1</v>
      </c>
      <c r="G200" s="18">
        <v>0</v>
      </c>
      <c r="H200" s="19">
        <v>107660.92</v>
      </c>
      <c r="I200" s="19">
        <v>2657.91</v>
      </c>
      <c r="J200" s="19">
        <v>0</v>
      </c>
      <c r="K200" s="19">
        <v>110318.83</v>
      </c>
      <c r="L200" s="19">
        <v>2683.94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110318.83</v>
      </c>
      <c r="T200" s="19">
        <v>1080.21</v>
      </c>
      <c r="U200" s="19">
        <v>1054.18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2134.39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5341.85</v>
      </c>
      <c r="AW200" s="19">
        <v>2134.39</v>
      </c>
      <c r="AX200" s="20">
        <v>33</v>
      </c>
      <c r="AY200" s="20">
        <v>60</v>
      </c>
      <c r="AZ200" s="19">
        <v>367038.4</v>
      </c>
      <c r="BA200" s="19">
        <v>169005.48</v>
      </c>
      <c r="BB200" s="21">
        <v>0.37</v>
      </c>
      <c r="BC200" s="21">
        <v>0.241518601053646</v>
      </c>
      <c r="BD200" s="21">
        <v>11.75</v>
      </c>
      <c r="BE200" s="21"/>
      <c r="BF200" s="17"/>
      <c r="BG200" s="14"/>
      <c r="BH200" s="17" t="s">
        <v>230</v>
      </c>
      <c r="BI200" s="17" t="s">
        <v>235</v>
      </c>
      <c r="BJ200" s="17" t="s">
        <v>488</v>
      </c>
      <c r="BK200" s="17" t="s">
        <v>136</v>
      </c>
      <c r="BL200" s="15" t="s">
        <v>413</v>
      </c>
      <c r="BM200" s="21">
        <v>110318.83</v>
      </c>
      <c r="BN200" s="15" t="s">
        <v>81</v>
      </c>
      <c r="BO200" s="21"/>
      <c r="BP200" s="22">
        <v>44265</v>
      </c>
      <c r="BQ200" s="22">
        <v>46112</v>
      </c>
      <c r="BR200" s="21">
        <v>397.66</v>
      </c>
      <c r="BS200" s="21">
        <v>0</v>
      </c>
      <c r="BT200" s="21">
        <v>230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45078</v>
      </c>
      <c r="E201" s="8" t="s">
        <v>489</v>
      </c>
      <c r="F201" s="9">
        <v>0</v>
      </c>
      <c r="G201" s="9">
        <v>0</v>
      </c>
      <c r="H201" s="10">
        <v>207717.53</v>
      </c>
      <c r="I201" s="10">
        <v>0</v>
      </c>
      <c r="J201" s="10">
        <v>0</v>
      </c>
      <c r="K201" s="10">
        <v>207717.53</v>
      </c>
      <c r="L201" s="10">
        <v>5178.29</v>
      </c>
      <c r="M201" s="10">
        <v>0</v>
      </c>
      <c r="N201" s="10">
        <v>0</v>
      </c>
      <c r="O201" s="10">
        <v>0</v>
      </c>
      <c r="P201" s="10">
        <v>5178.29</v>
      </c>
      <c r="Q201" s="10">
        <v>0</v>
      </c>
      <c r="R201" s="10">
        <v>0</v>
      </c>
      <c r="S201" s="10">
        <v>202539.24</v>
      </c>
      <c r="T201" s="10">
        <v>0</v>
      </c>
      <c r="U201" s="10">
        <v>2033.9</v>
      </c>
      <c r="V201" s="10">
        <v>0</v>
      </c>
      <c r="W201" s="10">
        <v>0</v>
      </c>
      <c r="X201" s="10">
        <v>2033.9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221.61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0.08</v>
      </c>
      <c r="AR201" s="10">
        <v>0</v>
      </c>
      <c r="AS201" s="10">
        <v>0</v>
      </c>
      <c r="AT201" s="10">
        <v>0</v>
      </c>
      <c r="AU201" s="10">
        <f t="shared" si="3"/>
        <v>7433.88</v>
      </c>
      <c r="AV201" s="10">
        <v>0</v>
      </c>
      <c r="AW201" s="10">
        <v>0</v>
      </c>
      <c r="AX201" s="11">
        <v>33</v>
      </c>
      <c r="AY201" s="11">
        <v>60</v>
      </c>
      <c r="AZ201" s="10">
        <v>405272.5</v>
      </c>
      <c r="BA201" s="10">
        <v>326073.36</v>
      </c>
      <c r="BB201" s="12">
        <v>0.57999999999999996</v>
      </c>
      <c r="BC201" s="12">
        <v>0.36026481648178799</v>
      </c>
      <c r="BD201" s="12">
        <v>11.75</v>
      </c>
      <c r="BE201" s="12"/>
      <c r="BF201" s="8"/>
      <c r="BG201" s="5"/>
      <c r="BH201" s="8" t="s">
        <v>230</v>
      </c>
      <c r="BI201" s="8" t="s">
        <v>235</v>
      </c>
      <c r="BJ201" s="8" t="s">
        <v>236</v>
      </c>
      <c r="BK201" s="8" t="s">
        <v>84</v>
      </c>
      <c r="BL201" s="6" t="s">
        <v>413</v>
      </c>
      <c r="BM201" s="12">
        <v>202539.24</v>
      </c>
      <c r="BN201" s="6" t="s">
        <v>81</v>
      </c>
      <c r="BO201" s="12"/>
      <c r="BP201" s="13">
        <v>44265</v>
      </c>
      <c r="BQ201" s="13">
        <v>46112</v>
      </c>
      <c r="BR201" s="12">
        <v>0</v>
      </c>
      <c r="BS201" s="12">
        <v>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45078</v>
      </c>
      <c r="E202" s="17" t="s">
        <v>490</v>
      </c>
      <c r="F202" s="18">
        <v>0</v>
      </c>
      <c r="G202" s="18">
        <v>1</v>
      </c>
      <c r="H202" s="19">
        <v>141814.46</v>
      </c>
      <c r="I202" s="19">
        <v>6968.21</v>
      </c>
      <c r="J202" s="19">
        <v>0</v>
      </c>
      <c r="K202" s="19">
        <v>148782.67000000001</v>
      </c>
      <c r="L202" s="19">
        <v>3535.36</v>
      </c>
      <c r="M202" s="19">
        <v>0</v>
      </c>
      <c r="N202" s="19">
        <v>0</v>
      </c>
      <c r="O202" s="19">
        <v>6968.21</v>
      </c>
      <c r="P202" s="19">
        <v>3535.36</v>
      </c>
      <c r="Q202" s="19">
        <v>0</v>
      </c>
      <c r="R202" s="19">
        <v>0</v>
      </c>
      <c r="S202" s="19">
        <v>138279.1</v>
      </c>
      <c r="T202" s="19">
        <v>2879.71</v>
      </c>
      <c r="U202" s="19">
        <v>1388.6</v>
      </c>
      <c r="V202" s="19">
        <v>0</v>
      </c>
      <c r="W202" s="19">
        <v>2879.71</v>
      </c>
      <c r="X202" s="19">
        <v>1388.6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151.31</v>
      </c>
      <c r="AJ202" s="19">
        <v>0</v>
      </c>
      <c r="AK202" s="19">
        <v>0</v>
      </c>
      <c r="AL202" s="19">
        <v>0</v>
      </c>
      <c r="AM202" s="19">
        <v>230</v>
      </c>
      <c r="AN202" s="19">
        <v>0</v>
      </c>
      <c r="AO202" s="19">
        <v>0</v>
      </c>
      <c r="AP202" s="19">
        <v>302.62</v>
      </c>
      <c r="AQ202" s="19">
        <v>119.46</v>
      </c>
      <c r="AR202" s="19">
        <v>0</v>
      </c>
      <c r="AS202" s="19">
        <v>0</v>
      </c>
      <c r="AT202" s="19">
        <v>0</v>
      </c>
      <c r="AU202" s="19">
        <f t="shared" si="3"/>
        <v>15575.27</v>
      </c>
      <c r="AV202" s="19">
        <v>0</v>
      </c>
      <c r="AW202" s="19">
        <v>0</v>
      </c>
      <c r="AX202" s="20">
        <v>33</v>
      </c>
      <c r="AY202" s="20">
        <v>60</v>
      </c>
      <c r="AZ202" s="19">
        <v>189442.93</v>
      </c>
      <c r="BA202" s="19">
        <v>222619.26</v>
      </c>
      <c r="BB202" s="21">
        <v>0.66</v>
      </c>
      <c r="BC202" s="21">
        <v>0.40995647007361402</v>
      </c>
      <c r="BD202" s="21">
        <v>11.75</v>
      </c>
      <c r="BE202" s="21"/>
      <c r="BF202" s="17"/>
      <c r="BG202" s="14"/>
      <c r="BH202" s="17" t="s">
        <v>76</v>
      </c>
      <c r="BI202" s="17" t="s">
        <v>77</v>
      </c>
      <c r="BJ202" s="17" t="s">
        <v>78</v>
      </c>
      <c r="BK202" s="17" t="s">
        <v>84</v>
      </c>
      <c r="BL202" s="15" t="s">
        <v>413</v>
      </c>
      <c r="BM202" s="21">
        <v>138279.1</v>
      </c>
      <c r="BN202" s="15" t="s">
        <v>81</v>
      </c>
      <c r="BO202" s="21"/>
      <c r="BP202" s="22">
        <v>44265</v>
      </c>
      <c r="BQ202" s="22">
        <v>46112</v>
      </c>
      <c r="BR202" s="21">
        <v>0</v>
      </c>
      <c r="BS202" s="21">
        <v>0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45078</v>
      </c>
      <c r="E203" s="8" t="s">
        <v>491</v>
      </c>
      <c r="F203" s="9">
        <v>7</v>
      </c>
      <c r="G203" s="9">
        <v>11</v>
      </c>
      <c r="H203" s="10">
        <v>326314.12</v>
      </c>
      <c r="I203" s="10">
        <v>28418.32</v>
      </c>
      <c r="J203" s="10">
        <v>0</v>
      </c>
      <c r="K203" s="10">
        <v>354732.44</v>
      </c>
      <c r="L203" s="10">
        <v>2521.61</v>
      </c>
      <c r="M203" s="10">
        <v>0</v>
      </c>
      <c r="N203" s="10">
        <v>0</v>
      </c>
      <c r="O203" s="10">
        <v>11438.56</v>
      </c>
      <c r="P203" s="10">
        <v>0</v>
      </c>
      <c r="Q203" s="10">
        <v>0</v>
      </c>
      <c r="R203" s="10">
        <v>0</v>
      </c>
      <c r="S203" s="10">
        <v>343293.88</v>
      </c>
      <c r="T203" s="10">
        <v>40182.93</v>
      </c>
      <c r="U203" s="10">
        <v>3195.16</v>
      </c>
      <c r="V203" s="10">
        <v>0</v>
      </c>
      <c r="W203" s="10">
        <v>18860.689999999999</v>
      </c>
      <c r="X203" s="10">
        <v>0</v>
      </c>
      <c r="Y203" s="10">
        <v>0</v>
      </c>
      <c r="Z203" s="10">
        <v>0</v>
      </c>
      <c r="AA203" s="10">
        <v>24517.4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1150</v>
      </c>
      <c r="AN203" s="10">
        <v>0</v>
      </c>
      <c r="AO203" s="10">
        <v>0</v>
      </c>
      <c r="AP203" s="10">
        <v>1550.75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33000</v>
      </c>
      <c r="AV203" s="10">
        <v>19501.37</v>
      </c>
      <c r="AW203" s="10">
        <v>24517.4</v>
      </c>
      <c r="AX203" s="11">
        <v>88</v>
      </c>
      <c r="AY203" s="11">
        <v>110</v>
      </c>
      <c r="AZ203" s="10">
        <v>94607.46</v>
      </c>
      <c r="BA203" s="10">
        <v>383948.47</v>
      </c>
      <c r="BB203" s="12">
        <v>0.9</v>
      </c>
      <c r="BC203" s="12">
        <v>0.80470301652719201</v>
      </c>
      <c r="BD203" s="12">
        <v>11.75</v>
      </c>
      <c r="BE203" s="12"/>
      <c r="BF203" s="8"/>
      <c r="BG203" s="5"/>
      <c r="BH203" s="8" t="s">
        <v>149</v>
      </c>
      <c r="BI203" s="8" t="s">
        <v>247</v>
      </c>
      <c r="BJ203" s="8" t="s">
        <v>248</v>
      </c>
      <c r="BK203" s="8" t="s">
        <v>79</v>
      </c>
      <c r="BL203" s="6" t="s">
        <v>413</v>
      </c>
      <c r="BM203" s="12">
        <v>343293.88</v>
      </c>
      <c r="BN203" s="6" t="s">
        <v>81</v>
      </c>
      <c r="BO203" s="12"/>
      <c r="BP203" s="13">
        <v>44286</v>
      </c>
      <c r="BQ203" s="13">
        <v>47634</v>
      </c>
      <c r="BR203" s="12">
        <v>3436.65</v>
      </c>
      <c r="BS203" s="12">
        <v>0</v>
      </c>
      <c r="BT203" s="12">
        <v>230</v>
      </c>
    </row>
    <row r="204" spans="1:72" s="1" customFormat="1" ht="18.2" customHeight="1" x14ac:dyDescent="0.15">
      <c r="A204" s="14">
        <v>202</v>
      </c>
      <c r="B204" s="15" t="s">
        <v>384</v>
      </c>
      <c r="C204" s="15" t="s">
        <v>73</v>
      </c>
      <c r="D204" s="16">
        <v>45078</v>
      </c>
      <c r="E204" s="17" t="s">
        <v>492</v>
      </c>
      <c r="F204" s="18">
        <v>0</v>
      </c>
      <c r="G204" s="18">
        <v>0</v>
      </c>
      <c r="H204" s="19">
        <v>239821.78</v>
      </c>
      <c r="I204" s="19">
        <v>1551.23</v>
      </c>
      <c r="J204" s="19">
        <v>0</v>
      </c>
      <c r="K204" s="19">
        <v>241373.01</v>
      </c>
      <c r="L204" s="19">
        <v>1566.42</v>
      </c>
      <c r="M204" s="19">
        <v>0</v>
      </c>
      <c r="N204" s="19">
        <v>0</v>
      </c>
      <c r="O204" s="19">
        <v>1551.23</v>
      </c>
      <c r="P204" s="19">
        <v>1566.42</v>
      </c>
      <c r="Q204" s="19">
        <v>0</v>
      </c>
      <c r="R204" s="19">
        <v>0</v>
      </c>
      <c r="S204" s="19">
        <v>238255.35999999999</v>
      </c>
      <c r="T204" s="19">
        <v>2363.44</v>
      </c>
      <c r="U204" s="19">
        <v>2348.25</v>
      </c>
      <c r="V204" s="19">
        <v>0</v>
      </c>
      <c r="W204" s="19">
        <v>2363.44</v>
      </c>
      <c r="X204" s="19">
        <v>2348.25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187.32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128.99</v>
      </c>
      <c r="AQ204" s="19">
        <v>58.35</v>
      </c>
      <c r="AR204" s="19">
        <v>0</v>
      </c>
      <c r="AS204" s="19">
        <v>0</v>
      </c>
      <c r="AT204" s="19">
        <v>0</v>
      </c>
      <c r="AU204" s="19">
        <f t="shared" si="3"/>
        <v>8204</v>
      </c>
      <c r="AV204" s="19">
        <v>0</v>
      </c>
      <c r="AW204" s="19">
        <v>0</v>
      </c>
      <c r="AX204" s="20">
        <v>93</v>
      </c>
      <c r="AY204" s="20">
        <v>120</v>
      </c>
      <c r="AZ204" s="19">
        <v>305000</v>
      </c>
      <c r="BA204" s="19">
        <v>275624.02</v>
      </c>
      <c r="BB204" s="21">
        <v>0.63</v>
      </c>
      <c r="BC204" s="21">
        <v>0.54458561630441304</v>
      </c>
      <c r="BD204" s="21">
        <v>11.75</v>
      </c>
      <c r="BE204" s="21"/>
      <c r="BF204" s="17"/>
      <c r="BG204" s="14"/>
      <c r="BH204" s="17" t="s">
        <v>107</v>
      </c>
      <c r="BI204" s="17" t="s">
        <v>108</v>
      </c>
      <c r="BJ204" s="17" t="s">
        <v>493</v>
      </c>
      <c r="BK204" s="17" t="s">
        <v>84</v>
      </c>
      <c r="BL204" s="15" t="s">
        <v>413</v>
      </c>
      <c r="BM204" s="21">
        <v>238255.35999999999</v>
      </c>
      <c r="BN204" s="15" t="s">
        <v>81</v>
      </c>
      <c r="BO204" s="21"/>
      <c r="BP204" s="22">
        <v>44265</v>
      </c>
      <c r="BQ204" s="22">
        <v>47938</v>
      </c>
      <c r="BR204" s="21">
        <v>0</v>
      </c>
      <c r="BS204" s="21">
        <v>0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45078</v>
      </c>
      <c r="E205" s="8" t="s">
        <v>494</v>
      </c>
      <c r="F205" s="9">
        <v>0</v>
      </c>
      <c r="G205" s="9">
        <v>0</v>
      </c>
      <c r="H205" s="10">
        <v>138323.03</v>
      </c>
      <c r="I205" s="10">
        <v>0</v>
      </c>
      <c r="J205" s="10">
        <v>0</v>
      </c>
      <c r="K205" s="10">
        <v>138323.03</v>
      </c>
      <c r="L205" s="10">
        <v>3332.61</v>
      </c>
      <c r="M205" s="10">
        <v>0</v>
      </c>
      <c r="N205" s="10">
        <v>0</v>
      </c>
      <c r="O205" s="10">
        <v>0</v>
      </c>
      <c r="P205" s="10">
        <v>3332.61</v>
      </c>
      <c r="Q205" s="10">
        <v>0</v>
      </c>
      <c r="R205" s="10">
        <v>0</v>
      </c>
      <c r="S205" s="10">
        <v>134990.42000000001</v>
      </c>
      <c r="T205" s="10">
        <v>0</v>
      </c>
      <c r="U205" s="10">
        <v>1354.41</v>
      </c>
      <c r="V205" s="10">
        <v>0</v>
      </c>
      <c r="W205" s="10">
        <v>0</v>
      </c>
      <c r="X205" s="10">
        <v>1354.41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144.03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4831.05</v>
      </c>
      <c r="AV205" s="10">
        <v>0</v>
      </c>
      <c r="AW205" s="10">
        <v>0</v>
      </c>
      <c r="AX205" s="11">
        <v>34</v>
      </c>
      <c r="AY205" s="11">
        <v>60</v>
      </c>
      <c r="AZ205" s="10">
        <v>259046.13</v>
      </c>
      <c r="BA205" s="10">
        <v>211906.87</v>
      </c>
      <c r="BB205" s="12">
        <v>0.61</v>
      </c>
      <c r="BC205" s="12">
        <v>0.38858653426384898</v>
      </c>
      <c r="BD205" s="12">
        <v>11.75</v>
      </c>
      <c r="BE205" s="12"/>
      <c r="BF205" s="8"/>
      <c r="BG205" s="5"/>
      <c r="BH205" s="8" t="s">
        <v>141</v>
      </c>
      <c r="BI205" s="8" t="s">
        <v>142</v>
      </c>
      <c r="BJ205" s="8"/>
      <c r="BK205" s="8" t="s">
        <v>84</v>
      </c>
      <c r="BL205" s="6" t="s">
        <v>413</v>
      </c>
      <c r="BM205" s="12">
        <v>134990.42000000001</v>
      </c>
      <c r="BN205" s="6" t="s">
        <v>81</v>
      </c>
      <c r="BO205" s="12"/>
      <c r="BP205" s="13">
        <v>44295</v>
      </c>
      <c r="BQ205" s="13">
        <v>46121</v>
      </c>
      <c r="BR205" s="12">
        <v>0</v>
      </c>
      <c r="BS205" s="12">
        <v>0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45078</v>
      </c>
      <c r="E206" s="17" t="s">
        <v>495</v>
      </c>
      <c r="F206" s="18">
        <v>0</v>
      </c>
      <c r="G206" s="18">
        <v>0</v>
      </c>
      <c r="H206" s="19">
        <v>188535.67999999999</v>
      </c>
      <c r="I206" s="19">
        <v>0</v>
      </c>
      <c r="J206" s="19">
        <v>0</v>
      </c>
      <c r="K206" s="19">
        <v>188535.67999999999</v>
      </c>
      <c r="L206" s="19">
        <v>4542.3900000000003</v>
      </c>
      <c r="M206" s="19">
        <v>0</v>
      </c>
      <c r="N206" s="19">
        <v>0</v>
      </c>
      <c r="O206" s="19">
        <v>0</v>
      </c>
      <c r="P206" s="19">
        <v>4542.3900000000003</v>
      </c>
      <c r="Q206" s="19">
        <v>0</v>
      </c>
      <c r="R206" s="19">
        <v>0</v>
      </c>
      <c r="S206" s="19">
        <v>183993.29</v>
      </c>
      <c r="T206" s="19">
        <v>0</v>
      </c>
      <c r="U206" s="19">
        <v>1846.08</v>
      </c>
      <c r="V206" s="19">
        <v>0</v>
      </c>
      <c r="W206" s="19">
        <v>0</v>
      </c>
      <c r="X206" s="19">
        <v>1846.08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196.3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0.23</v>
      </c>
      <c r="AR206" s="19">
        <v>0</v>
      </c>
      <c r="AS206" s="19">
        <v>0</v>
      </c>
      <c r="AT206" s="19">
        <v>0</v>
      </c>
      <c r="AU206" s="19">
        <f t="shared" si="3"/>
        <v>6585</v>
      </c>
      <c r="AV206" s="19">
        <v>0</v>
      </c>
      <c r="AW206" s="19">
        <v>0</v>
      </c>
      <c r="AX206" s="20">
        <v>34</v>
      </c>
      <c r="AY206" s="20">
        <v>60</v>
      </c>
      <c r="AZ206" s="19">
        <v>407121.4</v>
      </c>
      <c r="BA206" s="19">
        <v>288831.53999999998</v>
      </c>
      <c r="BB206" s="21">
        <v>0.47</v>
      </c>
      <c r="BC206" s="21">
        <v>0.29940236547573701</v>
      </c>
      <c r="BD206" s="21">
        <v>11.75</v>
      </c>
      <c r="BE206" s="21"/>
      <c r="BF206" s="17"/>
      <c r="BG206" s="14"/>
      <c r="BH206" s="17" t="s">
        <v>230</v>
      </c>
      <c r="BI206" s="17" t="s">
        <v>496</v>
      </c>
      <c r="BJ206" s="17"/>
      <c r="BK206" s="17" t="s">
        <v>84</v>
      </c>
      <c r="BL206" s="15" t="s">
        <v>413</v>
      </c>
      <c r="BM206" s="21">
        <v>183993.29</v>
      </c>
      <c r="BN206" s="15" t="s">
        <v>81</v>
      </c>
      <c r="BO206" s="21"/>
      <c r="BP206" s="22">
        <v>44295</v>
      </c>
      <c r="BQ206" s="22">
        <v>46121</v>
      </c>
      <c r="BR206" s="21">
        <v>0</v>
      </c>
      <c r="BS206" s="21">
        <v>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117</v>
      </c>
      <c r="C207" s="6" t="s">
        <v>73</v>
      </c>
      <c r="D207" s="7">
        <v>45078</v>
      </c>
      <c r="E207" s="8" t="s">
        <v>497</v>
      </c>
      <c r="F207" s="9">
        <v>18</v>
      </c>
      <c r="G207" s="9">
        <v>17</v>
      </c>
      <c r="H207" s="10">
        <v>495900.21</v>
      </c>
      <c r="I207" s="10">
        <v>196295.56</v>
      </c>
      <c r="J207" s="10">
        <v>0</v>
      </c>
      <c r="K207" s="10">
        <v>692195.77</v>
      </c>
      <c r="L207" s="10">
        <v>11947.72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692195.77</v>
      </c>
      <c r="T207" s="10">
        <v>101100.61</v>
      </c>
      <c r="U207" s="10">
        <v>4855.6899999999996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105956.3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208243.28</v>
      </c>
      <c r="AW207" s="10">
        <v>105956.3</v>
      </c>
      <c r="AX207" s="11">
        <v>34</v>
      </c>
      <c r="AY207" s="11">
        <v>60</v>
      </c>
      <c r="AZ207" s="10">
        <v>950000</v>
      </c>
      <c r="BA207" s="10">
        <v>759705.5</v>
      </c>
      <c r="BB207" s="12">
        <v>0.49</v>
      </c>
      <c r="BC207" s="12">
        <v>0.44645711700125901</v>
      </c>
      <c r="BD207" s="12">
        <v>11.75</v>
      </c>
      <c r="BE207" s="12"/>
      <c r="BF207" s="8"/>
      <c r="BG207" s="5"/>
      <c r="BH207" s="8" t="s">
        <v>100</v>
      </c>
      <c r="BI207" s="8" t="s">
        <v>288</v>
      </c>
      <c r="BJ207" s="8"/>
      <c r="BK207" s="8" t="s">
        <v>79</v>
      </c>
      <c r="BL207" s="6" t="s">
        <v>413</v>
      </c>
      <c r="BM207" s="12">
        <v>692195.77</v>
      </c>
      <c r="BN207" s="6" t="s">
        <v>81</v>
      </c>
      <c r="BO207" s="12"/>
      <c r="BP207" s="13">
        <v>44312</v>
      </c>
      <c r="BQ207" s="13">
        <v>46138</v>
      </c>
      <c r="BR207" s="12">
        <v>13433.94</v>
      </c>
      <c r="BS207" s="12">
        <v>0</v>
      </c>
      <c r="BT207" s="12">
        <v>230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45078</v>
      </c>
      <c r="E208" s="17" t="s">
        <v>498</v>
      </c>
      <c r="F208" s="18">
        <v>0</v>
      </c>
      <c r="G208" s="18">
        <v>0</v>
      </c>
      <c r="H208" s="19">
        <v>861874.97</v>
      </c>
      <c r="I208" s="19">
        <v>0</v>
      </c>
      <c r="J208" s="19">
        <v>0</v>
      </c>
      <c r="K208" s="19">
        <v>861874.97</v>
      </c>
      <c r="L208" s="19">
        <v>6545.53</v>
      </c>
      <c r="M208" s="19">
        <v>0</v>
      </c>
      <c r="N208" s="19">
        <v>0</v>
      </c>
      <c r="O208" s="19">
        <v>0</v>
      </c>
      <c r="P208" s="19">
        <v>6545.53</v>
      </c>
      <c r="Q208" s="19">
        <v>0</v>
      </c>
      <c r="R208" s="19">
        <v>0</v>
      </c>
      <c r="S208" s="19">
        <v>855329.44</v>
      </c>
      <c r="T208" s="19">
        <v>0</v>
      </c>
      <c r="U208" s="19">
        <v>8439.19</v>
      </c>
      <c r="V208" s="19">
        <v>0</v>
      </c>
      <c r="W208" s="19">
        <v>0</v>
      </c>
      <c r="X208" s="19">
        <v>8439.19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684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15668.720000000001</v>
      </c>
      <c r="AV208" s="19">
        <v>0</v>
      </c>
      <c r="AW208" s="19">
        <v>0</v>
      </c>
      <c r="AX208" s="20">
        <v>87</v>
      </c>
      <c r="AY208" s="20">
        <v>110</v>
      </c>
      <c r="AZ208" s="19">
        <v>1396452.94</v>
      </c>
      <c r="BA208" s="19">
        <v>1006400</v>
      </c>
      <c r="BB208" s="21">
        <v>0.85</v>
      </c>
      <c r="BC208" s="21">
        <v>0.72240662162162195</v>
      </c>
      <c r="BD208" s="21">
        <v>11.75</v>
      </c>
      <c r="BE208" s="21"/>
      <c r="BF208" s="17"/>
      <c r="BG208" s="14"/>
      <c r="BH208" s="17" t="s">
        <v>126</v>
      </c>
      <c r="BI208" s="17" t="s">
        <v>167</v>
      </c>
      <c r="BJ208" s="17" t="s">
        <v>430</v>
      </c>
      <c r="BK208" s="17" t="s">
        <v>84</v>
      </c>
      <c r="BL208" s="15" t="s">
        <v>413</v>
      </c>
      <c r="BM208" s="21">
        <v>855329.44</v>
      </c>
      <c r="BN208" s="15" t="s">
        <v>81</v>
      </c>
      <c r="BO208" s="21"/>
      <c r="BP208" s="22">
        <v>44309</v>
      </c>
      <c r="BQ208" s="22">
        <v>47657</v>
      </c>
      <c r="BR208" s="21">
        <v>0</v>
      </c>
      <c r="BS208" s="21">
        <v>0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384</v>
      </c>
      <c r="C209" s="6" t="s">
        <v>73</v>
      </c>
      <c r="D209" s="7">
        <v>45078</v>
      </c>
      <c r="E209" s="8" t="s">
        <v>499</v>
      </c>
      <c r="F209" s="9">
        <v>0</v>
      </c>
      <c r="G209" s="9">
        <v>0</v>
      </c>
      <c r="H209" s="10">
        <v>263491.33</v>
      </c>
      <c r="I209" s="10">
        <v>0</v>
      </c>
      <c r="J209" s="10">
        <v>0</v>
      </c>
      <c r="K209" s="10">
        <v>263491.33</v>
      </c>
      <c r="L209" s="10">
        <v>1869.17</v>
      </c>
      <c r="M209" s="10">
        <v>0</v>
      </c>
      <c r="N209" s="10">
        <v>0</v>
      </c>
      <c r="O209" s="10">
        <v>0</v>
      </c>
      <c r="P209" s="10">
        <v>1869.17</v>
      </c>
      <c r="Q209" s="10">
        <v>0</v>
      </c>
      <c r="R209" s="10">
        <v>0</v>
      </c>
      <c r="S209" s="10">
        <v>261622.16</v>
      </c>
      <c r="T209" s="10">
        <v>0</v>
      </c>
      <c r="U209" s="10">
        <v>2580.02</v>
      </c>
      <c r="V209" s="10">
        <v>0</v>
      </c>
      <c r="W209" s="10">
        <v>0</v>
      </c>
      <c r="X209" s="10">
        <v>2580.02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206.14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0.17</v>
      </c>
      <c r="AR209" s="10">
        <v>0</v>
      </c>
      <c r="AS209" s="10">
        <v>0</v>
      </c>
      <c r="AT209" s="10">
        <v>0</v>
      </c>
      <c r="AU209" s="10">
        <f t="shared" si="3"/>
        <v>4655.5</v>
      </c>
      <c r="AV209" s="10">
        <v>0</v>
      </c>
      <c r="AW209" s="10">
        <v>0</v>
      </c>
      <c r="AX209" s="11">
        <v>88</v>
      </c>
      <c r="AY209" s="11">
        <v>113</v>
      </c>
      <c r="AZ209" s="10">
        <v>335003.88</v>
      </c>
      <c r="BA209" s="10">
        <v>303297.51</v>
      </c>
      <c r="BB209" s="12">
        <v>0.9</v>
      </c>
      <c r="BC209" s="12">
        <v>0.77633325773099804</v>
      </c>
      <c r="BD209" s="12">
        <v>11.75</v>
      </c>
      <c r="BE209" s="12"/>
      <c r="BF209" s="8"/>
      <c r="BG209" s="5"/>
      <c r="BH209" s="8" t="s">
        <v>76</v>
      </c>
      <c r="BI209" s="8" t="s">
        <v>77</v>
      </c>
      <c r="BJ209" s="8"/>
      <c r="BK209" s="8" t="s">
        <v>84</v>
      </c>
      <c r="BL209" s="6" t="s">
        <v>413</v>
      </c>
      <c r="BM209" s="12">
        <v>261622.16</v>
      </c>
      <c r="BN209" s="6" t="s">
        <v>81</v>
      </c>
      <c r="BO209" s="12"/>
      <c r="BP209" s="13">
        <v>44337</v>
      </c>
      <c r="BQ209" s="13">
        <v>47777</v>
      </c>
      <c r="BR209" s="12">
        <v>0</v>
      </c>
      <c r="BS209" s="12">
        <v>0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45078</v>
      </c>
      <c r="E210" s="17" t="s">
        <v>500</v>
      </c>
      <c r="F210" s="18">
        <v>0</v>
      </c>
      <c r="G210" s="18">
        <v>0</v>
      </c>
      <c r="H210" s="19">
        <v>205974.97</v>
      </c>
      <c r="I210" s="19">
        <v>415.01</v>
      </c>
      <c r="J210" s="19">
        <v>0</v>
      </c>
      <c r="K210" s="19">
        <v>206389.98</v>
      </c>
      <c r="L210" s="19">
        <v>1804.57</v>
      </c>
      <c r="M210" s="19">
        <v>0</v>
      </c>
      <c r="N210" s="19">
        <v>0</v>
      </c>
      <c r="O210" s="19">
        <v>415.01</v>
      </c>
      <c r="P210" s="19">
        <v>1160.04</v>
      </c>
      <c r="Q210" s="19">
        <v>0</v>
      </c>
      <c r="R210" s="19">
        <v>0</v>
      </c>
      <c r="S210" s="19">
        <v>204814.93</v>
      </c>
      <c r="T210" s="19">
        <v>0</v>
      </c>
      <c r="U210" s="19">
        <v>2016.84</v>
      </c>
      <c r="V210" s="19">
        <v>0</v>
      </c>
      <c r="W210" s="19">
        <v>0</v>
      </c>
      <c r="X210" s="19">
        <v>2016.84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230</v>
      </c>
      <c r="AG210" s="19">
        <v>0</v>
      </c>
      <c r="AH210" s="19">
        <v>0</v>
      </c>
      <c r="AI210" s="19">
        <v>166.11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3988</v>
      </c>
      <c r="AV210" s="19">
        <v>644.53</v>
      </c>
      <c r="AW210" s="19">
        <v>0</v>
      </c>
      <c r="AX210" s="20">
        <v>76</v>
      </c>
      <c r="AY210" s="20">
        <v>101</v>
      </c>
      <c r="AZ210" s="19">
        <v>270000</v>
      </c>
      <c r="BA210" s="19">
        <v>244405.42</v>
      </c>
      <c r="BB210" s="21">
        <v>0.9</v>
      </c>
      <c r="BC210" s="21">
        <v>0.75421173965781896</v>
      </c>
      <c r="BD210" s="21">
        <v>11.75</v>
      </c>
      <c r="BE210" s="21"/>
      <c r="BF210" s="17"/>
      <c r="BG210" s="14"/>
      <c r="BH210" s="17" t="s">
        <v>183</v>
      </c>
      <c r="BI210" s="17" t="s">
        <v>201</v>
      </c>
      <c r="BJ210" s="17"/>
      <c r="BK210" s="17" t="s">
        <v>84</v>
      </c>
      <c r="BL210" s="15" t="s">
        <v>413</v>
      </c>
      <c r="BM210" s="21">
        <v>204814.93</v>
      </c>
      <c r="BN210" s="15" t="s">
        <v>81</v>
      </c>
      <c r="BO210" s="21"/>
      <c r="BP210" s="22">
        <v>44340</v>
      </c>
      <c r="BQ210" s="22">
        <v>47415</v>
      </c>
      <c r="BR210" s="21">
        <v>0</v>
      </c>
      <c r="BS210" s="21">
        <v>0</v>
      </c>
      <c r="BT210" s="21">
        <v>230</v>
      </c>
    </row>
    <row r="211" spans="1:72" s="1" customFormat="1" ht="18.2" customHeight="1" x14ac:dyDescent="0.15">
      <c r="A211" s="5">
        <v>209</v>
      </c>
      <c r="B211" s="6" t="s">
        <v>110</v>
      </c>
      <c r="C211" s="6" t="s">
        <v>73</v>
      </c>
      <c r="D211" s="7">
        <v>45078</v>
      </c>
      <c r="E211" s="8" t="s">
        <v>501</v>
      </c>
      <c r="F211" s="9">
        <v>0</v>
      </c>
      <c r="G211" s="9">
        <v>0</v>
      </c>
      <c r="H211" s="10">
        <v>733538.23</v>
      </c>
      <c r="I211" s="10">
        <v>0</v>
      </c>
      <c r="J211" s="10">
        <v>0</v>
      </c>
      <c r="K211" s="10">
        <v>733538.23</v>
      </c>
      <c r="L211" s="10">
        <v>5871.21</v>
      </c>
      <c r="M211" s="10">
        <v>0</v>
      </c>
      <c r="N211" s="10">
        <v>0</v>
      </c>
      <c r="O211" s="10">
        <v>0</v>
      </c>
      <c r="P211" s="10">
        <v>5871.21</v>
      </c>
      <c r="Q211" s="10">
        <v>0</v>
      </c>
      <c r="R211" s="10">
        <v>0</v>
      </c>
      <c r="S211" s="10">
        <v>727667.02</v>
      </c>
      <c r="T211" s="10">
        <v>0</v>
      </c>
      <c r="U211" s="10">
        <v>7182.56</v>
      </c>
      <c r="V211" s="10">
        <v>0</v>
      </c>
      <c r="W211" s="10">
        <v>0</v>
      </c>
      <c r="X211" s="10">
        <v>7182.56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580.37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13634.14</v>
      </c>
      <c r="AV211" s="10">
        <v>0</v>
      </c>
      <c r="AW211" s="10">
        <v>0</v>
      </c>
      <c r="AX211" s="11">
        <v>81</v>
      </c>
      <c r="AY211" s="11">
        <v>105</v>
      </c>
      <c r="AZ211" s="10">
        <v>876100</v>
      </c>
      <c r="BA211" s="10">
        <v>853925.55</v>
      </c>
      <c r="BB211" s="12">
        <v>1.2070860000000001</v>
      </c>
      <c r="BC211" s="12">
        <v>1.0286103659782999</v>
      </c>
      <c r="BD211" s="12">
        <v>11.75</v>
      </c>
      <c r="BE211" s="12"/>
      <c r="BF211" s="8" t="s">
        <v>75</v>
      </c>
      <c r="BG211" s="5"/>
      <c r="BH211" s="8" t="s">
        <v>126</v>
      </c>
      <c r="BI211" s="8" t="s">
        <v>167</v>
      </c>
      <c r="BJ211" s="8" t="s">
        <v>430</v>
      </c>
      <c r="BK211" s="8" t="s">
        <v>84</v>
      </c>
      <c r="BL211" s="6" t="s">
        <v>413</v>
      </c>
      <c r="BM211" s="12">
        <v>727667.02</v>
      </c>
      <c r="BN211" s="6" t="s">
        <v>81</v>
      </c>
      <c r="BO211" s="12"/>
      <c r="BP211" s="13">
        <v>44361</v>
      </c>
      <c r="BQ211" s="13">
        <v>47556</v>
      </c>
      <c r="BR211" s="12">
        <v>0</v>
      </c>
      <c r="BS211" s="12">
        <v>0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45078</v>
      </c>
      <c r="E212" s="17" t="s">
        <v>502</v>
      </c>
      <c r="F212" s="18">
        <v>11</v>
      </c>
      <c r="G212" s="18">
        <v>10</v>
      </c>
      <c r="H212" s="19">
        <v>110111.67</v>
      </c>
      <c r="I212" s="19">
        <v>23672.43</v>
      </c>
      <c r="J212" s="19">
        <v>0</v>
      </c>
      <c r="K212" s="19">
        <v>133784.1</v>
      </c>
      <c r="L212" s="19">
        <v>2483.77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133784.1</v>
      </c>
      <c r="T212" s="19">
        <v>12068.62</v>
      </c>
      <c r="U212" s="19">
        <v>1078.18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13146.8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26156.2</v>
      </c>
      <c r="AW212" s="19">
        <v>13146.8</v>
      </c>
      <c r="AX212" s="20">
        <v>36</v>
      </c>
      <c r="AY212" s="20">
        <v>60</v>
      </c>
      <c r="AZ212" s="19">
        <v>354347.28</v>
      </c>
      <c r="BA212" s="19">
        <v>161040.67000000001</v>
      </c>
      <c r="BB212" s="21">
        <v>0.9</v>
      </c>
      <c r="BC212" s="21">
        <v>0.74767255998127702</v>
      </c>
      <c r="BD212" s="21">
        <v>11.75</v>
      </c>
      <c r="BE212" s="21"/>
      <c r="BF212" s="17"/>
      <c r="BG212" s="14"/>
      <c r="BH212" s="17" t="s">
        <v>76</v>
      </c>
      <c r="BI212" s="17" t="s">
        <v>447</v>
      </c>
      <c r="BJ212" s="17"/>
      <c r="BK212" s="17" t="s">
        <v>79</v>
      </c>
      <c r="BL212" s="15" t="s">
        <v>413</v>
      </c>
      <c r="BM212" s="21">
        <v>133784.1</v>
      </c>
      <c r="BN212" s="15" t="s">
        <v>81</v>
      </c>
      <c r="BO212" s="21"/>
      <c r="BP212" s="22">
        <v>44367</v>
      </c>
      <c r="BQ212" s="22">
        <v>46193</v>
      </c>
      <c r="BR212" s="21">
        <v>3733.95</v>
      </c>
      <c r="BS212" s="21">
        <v>0</v>
      </c>
      <c r="BT212" s="21">
        <v>230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45078</v>
      </c>
      <c r="E213" s="8" t="s">
        <v>503</v>
      </c>
      <c r="F213" s="9">
        <v>1</v>
      </c>
      <c r="G213" s="9">
        <v>1</v>
      </c>
      <c r="H213" s="10">
        <v>283476.64</v>
      </c>
      <c r="I213" s="10">
        <v>4472.09</v>
      </c>
      <c r="J213" s="10">
        <v>0</v>
      </c>
      <c r="K213" s="10">
        <v>287948.73</v>
      </c>
      <c r="L213" s="10">
        <v>2268.94</v>
      </c>
      <c r="M213" s="10">
        <v>0</v>
      </c>
      <c r="N213" s="10">
        <v>0</v>
      </c>
      <c r="O213" s="10">
        <v>2225.15</v>
      </c>
      <c r="P213" s="10">
        <v>0</v>
      </c>
      <c r="Q213" s="10">
        <v>0</v>
      </c>
      <c r="R213" s="10">
        <v>0</v>
      </c>
      <c r="S213" s="10">
        <v>285723.58</v>
      </c>
      <c r="T213" s="10">
        <v>4128.6000000000004</v>
      </c>
      <c r="U213" s="10">
        <v>2775.71</v>
      </c>
      <c r="V213" s="10">
        <v>0</v>
      </c>
      <c r="W213" s="10">
        <v>2620.58</v>
      </c>
      <c r="X213" s="10">
        <v>0</v>
      </c>
      <c r="Y213" s="10">
        <v>0</v>
      </c>
      <c r="Z213" s="10">
        <v>0</v>
      </c>
      <c r="AA213" s="10">
        <v>4283.7299999999996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230</v>
      </c>
      <c r="AN213" s="10">
        <v>0</v>
      </c>
      <c r="AO213" s="10">
        <v>0</v>
      </c>
      <c r="AP213" s="10">
        <v>224.27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5300</v>
      </c>
      <c r="AV213" s="10">
        <v>4515.88</v>
      </c>
      <c r="AW213" s="10">
        <v>4283.7299999999996</v>
      </c>
      <c r="AX213" s="11">
        <v>81</v>
      </c>
      <c r="AY213" s="11">
        <v>105</v>
      </c>
      <c r="AZ213" s="10">
        <v>530078.55000000005</v>
      </c>
      <c r="BA213" s="10">
        <v>330000.58</v>
      </c>
      <c r="BB213" s="12">
        <v>0.9</v>
      </c>
      <c r="BC213" s="12">
        <v>0.77924475769103196</v>
      </c>
      <c r="BD213" s="12">
        <v>11.75</v>
      </c>
      <c r="BE213" s="12"/>
      <c r="BF213" s="8"/>
      <c r="BG213" s="5"/>
      <c r="BH213" s="8" t="s">
        <v>149</v>
      </c>
      <c r="BI213" s="8" t="s">
        <v>247</v>
      </c>
      <c r="BJ213" s="8" t="s">
        <v>248</v>
      </c>
      <c r="BK213" s="8" t="s">
        <v>136</v>
      </c>
      <c r="BL213" s="6" t="s">
        <v>413</v>
      </c>
      <c r="BM213" s="12">
        <v>285723.58</v>
      </c>
      <c r="BN213" s="6" t="s">
        <v>81</v>
      </c>
      <c r="BO213" s="12"/>
      <c r="BP213" s="13">
        <v>44369</v>
      </c>
      <c r="BQ213" s="13">
        <v>47564</v>
      </c>
      <c r="BR213" s="12">
        <v>454.27</v>
      </c>
      <c r="BS213" s="12">
        <v>0</v>
      </c>
      <c r="BT213" s="12">
        <v>230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45078</v>
      </c>
      <c r="E214" s="17" t="s">
        <v>504</v>
      </c>
      <c r="F214" s="18">
        <v>1</v>
      </c>
      <c r="G214" s="18">
        <v>0</v>
      </c>
      <c r="H214" s="19">
        <v>182391.84</v>
      </c>
      <c r="I214" s="19">
        <v>1124.1600000000001</v>
      </c>
      <c r="J214" s="19">
        <v>0</v>
      </c>
      <c r="K214" s="19">
        <v>183516</v>
      </c>
      <c r="L214" s="19">
        <v>1135.17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183516</v>
      </c>
      <c r="T214" s="19">
        <v>1796.93</v>
      </c>
      <c r="U214" s="19">
        <v>1785.92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3582.85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2259.33</v>
      </c>
      <c r="AW214" s="19">
        <v>3582.85</v>
      </c>
      <c r="AX214" s="20">
        <v>96</v>
      </c>
      <c r="AY214" s="20">
        <v>120</v>
      </c>
      <c r="AZ214" s="19">
        <v>424369.62</v>
      </c>
      <c r="BA214" s="19">
        <v>205668.16</v>
      </c>
      <c r="BB214" s="21">
        <v>0.9</v>
      </c>
      <c r="BC214" s="21">
        <v>0.80306256447279001</v>
      </c>
      <c r="BD214" s="21">
        <v>11.75</v>
      </c>
      <c r="BE214" s="21"/>
      <c r="BF214" s="17"/>
      <c r="BG214" s="14"/>
      <c r="BH214" s="17" t="s">
        <v>149</v>
      </c>
      <c r="BI214" s="17" t="s">
        <v>247</v>
      </c>
      <c r="BJ214" s="17" t="s">
        <v>505</v>
      </c>
      <c r="BK214" s="17" t="s">
        <v>136</v>
      </c>
      <c r="BL214" s="15" t="s">
        <v>413</v>
      </c>
      <c r="BM214" s="21">
        <v>183516</v>
      </c>
      <c r="BN214" s="15" t="s">
        <v>81</v>
      </c>
      <c r="BO214" s="21"/>
      <c r="BP214" s="22">
        <v>44369</v>
      </c>
      <c r="BQ214" s="22">
        <v>48021</v>
      </c>
      <c r="BR214" s="21">
        <v>508.82</v>
      </c>
      <c r="BS214" s="21">
        <v>0</v>
      </c>
      <c r="BT214" s="21">
        <v>230</v>
      </c>
    </row>
    <row r="215" spans="1:72" s="1" customFormat="1" ht="18.2" customHeight="1" x14ac:dyDescent="0.15">
      <c r="A215" s="5">
        <v>213</v>
      </c>
      <c r="B215" s="6" t="s">
        <v>384</v>
      </c>
      <c r="C215" s="6" t="s">
        <v>73</v>
      </c>
      <c r="D215" s="7">
        <v>45078</v>
      </c>
      <c r="E215" s="8" t="s">
        <v>506</v>
      </c>
      <c r="F215" s="9">
        <v>0</v>
      </c>
      <c r="G215" s="9">
        <v>0</v>
      </c>
      <c r="H215" s="10">
        <v>236309.85</v>
      </c>
      <c r="I215" s="10">
        <v>0</v>
      </c>
      <c r="J215" s="10">
        <v>0</v>
      </c>
      <c r="K215" s="10">
        <v>236309.85</v>
      </c>
      <c r="L215" s="10">
        <v>5204.8100000000004</v>
      </c>
      <c r="M215" s="10">
        <v>0</v>
      </c>
      <c r="N215" s="10">
        <v>0</v>
      </c>
      <c r="O215" s="10">
        <v>0</v>
      </c>
      <c r="P215" s="10">
        <v>5204.8100000000004</v>
      </c>
      <c r="Q215" s="10">
        <v>0</v>
      </c>
      <c r="R215" s="10">
        <v>0</v>
      </c>
      <c r="S215" s="10">
        <v>231105.04</v>
      </c>
      <c r="T215" s="10">
        <v>0</v>
      </c>
      <c r="U215" s="10">
        <v>2313.87</v>
      </c>
      <c r="V215" s="10">
        <v>0</v>
      </c>
      <c r="W215" s="10">
        <v>0</v>
      </c>
      <c r="X215" s="10">
        <v>2313.87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231.03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7749.7100000000009</v>
      </c>
      <c r="AV215" s="10">
        <v>0</v>
      </c>
      <c r="AW215" s="10">
        <v>0</v>
      </c>
      <c r="AX215" s="11">
        <v>37</v>
      </c>
      <c r="AY215" s="11">
        <v>60</v>
      </c>
      <c r="AZ215" s="10">
        <v>581137.43000000005</v>
      </c>
      <c r="BA215" s="10">
        <v>339929.95</v>
      </c>
      <c r="BB215" s="12">
        <v>0.83</v>
      </c>
      <c r="BC215" s="12">
        <v>0.56428444507464004</v>
      </c>
      <c r="BD215" s="12">
        <v>11.75</v>
      </c>
      <c r="BE215" s="12"/>
      <c r="BF215" s="8" t="s">
        <v>75</v>
      </c>
      <c r="BG215" s="5"/>
      <c r="BH215" s="8" t="s">
        <v>126</v>
      </c>
      <c r="BI215" s="8" t="s">
        <v>167</v>
      </c>
      <c r="BJ215" s="8" t="s">
        <v>473</v>
      </c>
      <c r="BK215" s="8" t="s">
        <v>84</v>
      </c>
      <c r="BL215" s="6" t="s">
        <v>413</v>
      </c>
      <c r="BM215" s="12">
        <v>231105.04</v>
      </c>
      <c r="BN215" s="6" t="s">
        <v>81</v>
      </c>
      <c r="BO215" s="12"/>
      <c r="BP215" s="13">
        <v>44399</v>
      </c>
      <c r="BQ215" s="13">
        <v>46225</v>
      </c>
      <c r="BR215" s="12">
        <v>0</v>
      </c>
      <c r="BS215" s="12">
        <v>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45078</v>
      </c>
      <c r="E216" s="17" t="s">
        <v>507</v>
      </c>
      <c r="F216" s="18">
        <v>0</v>
      </c>
      <c r="G216" s="18">
        <v>0</v>
      </c>
      <c r="H216" s="19">
        <v>300961.84999999998</v>
      </c>
      <c r="I216" s="19">
        <v>0</v>
      </c>
      <c r="J216" s="19">
        <v>0</v>
      </c>
      <c r="K216" s="19">
        <v>300961.84999999998</v>
      </c>
      <c r="L216" s="19">
        <v>1843.61</v>
      </c>
      <c r="M216" s="19">
        <v>0</v>
      </c>
      <c r="N216" s="19">
        <v>0</v>
      </c>
      <c r="O216" s="19">
        <v>0</v>
      </c>
      <c r="P216" s="19">
        <v>1843.61</v>
      </c>
      <c r="Q216" s="19">
        <v>0</v>
      </c>
      <c r="R216" s="19">
        <v>0</v>
      </c>
      <c r="S216" s="19">
        <v>299118.24</v>
      </c>
      <c r="T216" s="19">
        <v>0</v>
      </c>
      <c r="U216" s="19">
        <v>2946.92</v>
      </c>
      <c r="V216" s="19">
        <v>0</v>
      </c>
      <c r="W216" s="19">
        <v>0</v>
      </c>
      <c r="X216" s="19">
        <v>2946.92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229.25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0.22</v>
      </c>
      <c r="AR216" s="19">
        <v>0</v>
      </c>
      <c r="AS216" s="19">
        <v>0</v>
      </c>
      <c r="AT216" s="19">
        <v>0</v>
      </c>
      <c r="AU216" s="19">
        <f t="shared" si="3"/>
        <v>5020</v>
      </c>
      <c r="AV216" s="19">
        <v>0</v>
      </c>
      <c r="AW216" s="19">
        <v>0</v>
      </c>
      <c r="AX216" s="20">
        <v>97</v>
      </c>
      <c r="AY216" s="20">
        <v>120</v>
      </c>
      <c r="AZ216" s="19">
        <v>421160.81</v>
      </c>
      <c r="BA216" s="19">
        <v>337291.09</v>
      </c>
      <c r="BB216" s="21">
        <v>0.9</v>
      </c>
      <c r="BC216" s="21">
        <v>0.798142684409481</v>
      </c>
      <c r="BD216" s="21">
        <v>11.75</v>
      </c>
      <c r="BE216" s="21"/>
      <c r="BF216" s="17"/>
      <c r="BG216" s="14"/>
      <c r="BH216" s="17" t="s">
        <v>141</v>
      </c>
      <c r="BI216" s="17" t="s">
        <v>142</v>
      </c>
      <c r="BJ216" s="17"/>
      <c r="BK216" s="17" t="s">
        <v>84</v>
      </c>
      <c r="BL216" s="15" t="s">
        <v>413</v>
      </c>
      <c r="BM216" s="21">
        <v>299118.24</v>
      </c>
      <c r="BN216" s="15" t="s">
        <v>81</v>
      </c>
      <c r="BO216" s="21"/>
      <c r="BP216" s="22">
        <v>44400</v>
      </c>
      <c r="BQ216" s="22">
        <v>48052</v>
      </c>
      <c r="BR216" s="21">
        <v>0</v>
      </c>
      <c r="BS216" s="21">
        <v>0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117</v>
      </c>
      <c r="C217" s="6" t="s">
        <v>73</v>
      </c>
      <c r="D217" s="7">
        <v>45078</v>
      </c>
      <c r="E217" s="8" t="s">
        <v>508</v>
      </c>
      <c r="F217" s="9">
        <v>0</v>
      </c>
      <c r="G217" s="9">
        <v>0</v>
      </c>
      <c r="H217" s="10">
        <v>192079.33</v>
      </c>
      <c r="I217" s="10">
        <v>4028.76</v>
      </c>
      <c r="J217" s="10">
        <v>0</v>
      </c>
      <c r="K217" s="10">
        <v>196108.09</v>
      </c>
      <c r="L217" s="10">
        <v>4068.21</v>
      </c>
      <c r="M217" s="10">
        <v>0</v>
      </c>
      <c r="N217" s="10">
        <v>0</v>
      </c>
      <c r="O217" s="10">
        <v>4028.76</v>
      </c>
      <c r="P217" s="10">
        <v>3609.33</v>
      </c>
      <c r="Q217" s="10">
        <v>0</v>
      </c>
      <c r="R217" s="10">
        <v>0</v>
      </c>
      <c r="S217" s="10">
        <v>188470</v>
      </c>
      <c r="T217" s="10">
        <v>1920.23</v>
      </c>
      <c r="U217" s="10">
        <v>1880.78</v>
      </c>
      <c r="V217" s="10">
        <v>0</v>
      </c>
      <c r="W217" s="10">
        <v>1920.23</v>
      </c>
      <c r="X217" s="10">
        <v>1880.78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230</v>
      </c>
      <c r="AG217" s="10">
        <v>0</v>
      </c>
      <c r="AH217" s="10">
        <v>0</v>
      </c>
      <c r="AI217" s="10">
        <v>182.8</v>
      </c>
      <c r="AJ217" s="10">
        <v>0</v>
      </c>
      <c r="AK217" s="10">
        <v>0</v>
      </c>
      <c r="AL217" s="10">
        <v>0</v>
      </c>
      <c r="AM217" s="10">
        <v>229.3</v>
      </c>
      <c r="AN217" s="10">
        <v>0</v>
      </c>
      <c r="AO217" s="10">
        <v>0</v>
      </c>
      <c r="AP217" s="10">
        <v>182.8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12264</v>
      </c>
      <c r="AV217" s="10">
        <v>458.88</v>
      </c>
      <c r="AW217" s="10">
        <v>0</v>
      </c>
      <c r="AX217" s="11">
        <v>38</v>
      </c>
      <c r="AY217" s="11">
        <v>60</v>
      </c>
      <c r="AZ217" s="10">
        <v>71301.52</v>
      </c>
      <c r="BA217" s="10">
        <v>268962.12</v>
      </c>
      <c r="BB217" s="12">
        <v>0.86</v>
      </c>
      <c r="BC217" s="12">
        <v>0.60262835524943104</v>
      </c>
      <c r="BD217" s="12">
        <v>11.75</v>
      </c>
      <c r="BE217" s="12"/>
      <c r="BF217" s="8"/>
      <c r="BG217" s="5"/>
      <c r="BH217" s="8" t="s">
        <v>100</v>
      </c>
      <c r="BI217" s="8" t="s">
        <v>509</v>
      </c>
      <c r="BJ217" s="8" t="s">
        <v>123</v>
      </c>
      <c r="BK217" s="8" t="s">
        <v>84</v>
      </c>
      <c r="BL217" s="6" t="s">
        <v>413</v>
      </c>
      <c r="BM217" s="12">
        <v>188470</v>
      </c>
      <c r="BN217" s="6" t="s">
        <v>81</v>
      </c>
      <c r="BO217" s="12"/>
      <c r="BP217" s="13">
        <v>44418</v>
      </c>
      <c r="BQ217" s="13">
        <v>46244</v>
      </c>
      <c r="BR217" s="12">
        <v>0</v>
      </c>
      <c r="BS217" s="12">
        <v>0</v>
      </c>
      <c r="BT217" s="12">
        <v>230</v>
      </c>
    </row>
    <row r="218" spans="1:72" s="1" customFormat="1" ht="18.2" customHeight="1" x14ac:dyDescent="0.15">
      <c r="A218" s="14">
        <v>216</v>
      </c>
      <c r="B218" s="15" t="s">
        <v>384</v>
      </c>
      <c r="C218" s="15" t="s">
        <v>73</v>
      </c>
      <c r="D218" s="16">
        <v>45078</v>
      </c>
      <c r="E218" s="17" t="s">
        <v>510</v>
      </c>
      <c r="F218" s="18">
        <v>0</v>
      </c>
      <c r="G218" s="18">
        <v>0</v>
      </c>
      <c r="H218" s="19">
        <v>180612.94</v>
      </c>
      <c r="I218" s="19">
        <v>0</v>
      </c>
      <c r="J218" s="19">
        <v>0</v>
      </c>
      <c r="K218" s="19">
        <v>180612.94</v>
      </c>
      <c r="L218" s="19">
        <v>1072.0899999999999</v>
      </c>
      <c r="M218" s="19">
        <v>0</v>
      </c>
      <c r="N218" s="19">
        <v>0</v>
      </c>
      <c r="O218" s="19">
        <v>0</v>
      </c>
      <c r="P218" s="19">
        <v>1072.0899999999999</v>
      </c>
      <c r="Q218" s="19">
        <v>0</v>
      </c>
      <c r="R218" s="19">
        <v>0</v>
      </c>
      <c r="S218" s="19">
        <v>179540.85</v>
      </c>
      <c r="T218" s="19">
        <v>0</v>
      </c>
      <c r="U218" s="19">
        <v>1768.5</v>
      </c>
      <c r="V218" s="19">
        <v>0</v>
      </c>
      <c r="W218" s="19">
        <v>0</v>
      </c>
      <c r="X218" s="19">
        <v>1768.5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135.94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23.47</v>
      </c>
      <c r="AR218" s="19">
        <v>0</v>
      </c>
      <c r="AS218" s="19">
        <v>0</v>
      </c>
      <c r="AT218" s="19">
        <v>0</v>
      </c>
      <c r="AU218" s="19">
        <f t="shared" si="3"/>
        <v>3000</v>
      </c>
      <c r="AV218" s="19">
        <v>0</v>
      </c>
      <c r="AW218" s="19">
        <v>0</v>
      </c>
      <c r="AX218" s="20">
        <v>101</v>
      </c>
      <c r="AY218" s="20">
        <v>120</v>
      </c>
      <c r="AZ218" s="19">
        <v>301700.40000000002</v>
      </c>
      <c r="BA218" s="19">
        <v>200000</v>
      </c>
      <c r="BB218" s="21">
        <v>0.9</v>
      </c>
      <c r="BC218" s="21">
        <v>0.80793382499999999</v>
      </c>
      <c r="BD218" s="21">
        <v>11.75</v>
      </c>
      <c r="BE218" s="21"/>
      <c r="BF218" s="17"/>
      <c r="BG218" s="14"/>
      <c r="BH218" s="17" t="s">
        <v>107</v>
      </c>
      <c r="BI218" s="17" t="s">
        <v>108</v>
      </c>
      <c r="BJ218" s="17" t="s">
        <v>511</v>
      </c>
      <c r="BK218" s="17" t="s">
        <v>84</v>
      </c>
      <c r="BL218" s="15" t="s">
        <v>413</v>
      </c>
      <c r="BM218" s="21">
        <v>179540.85</v>
      </c>
      <c r="BN218" s="15" t="s">
        <v>81</v>
      </c>
      <c r="BO218" s="21"/>
      <c r="BP218" s="22">
        <v>44461</v>
      </c>
      <c r="BQ218" s="22">
        <v>48113</v>
      </c>
      <c r="BR218" s="21">
        <v>0</v>
      </c>
      <c r="BS218" s="21">
        <v>0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384</v>
      </c>
      <c r="C219" s="6" t="s">
        <v>73</v>
      </c>
      <c r="D219" s="7">
        <v>45078</v>
      </c>
      <c r="E219" s="8" t="s">
        <v>512</v>
      </c>
      <c r="F219" s="9">
        <v>0</v>
      </c>
      <c r="G219" s="9">
        <v>0</v>
      </c>
      <c r="H219" s="10">
        <v>249561.78</v>
      </c>
      <c r="I219" s="10">
        <v>1490.2</v>
      </c>
      <c r="J219" s="10">
        <v>0</v>
      </c>
      <c r="K219" s="10">
        <v>251051.98</v>
      </c>
      <c r="L219" s="10">
        <v>1504.79</v>
      </c>
      <c r="M219" s="10">
        <v>0</v>
      </c>
      <c r="N219" s="10">
        <v>0</v>
      </c>
      <c r="O219" s="10">
        <v>1490.2</v>
      </c>
      <c r="P219" s="10">
        <v>1504.79</v>
      </c>
      <c r="Q219" s="10">
        <v>0</v>
      </c>
      <c r="R219" s="10">
        <v>0</v>
      </c>
      <c r="S219" s="10">
        <v>248056.99</v>
      </c>
      <c r="T219" s="10">
        <v>1179.8800000000001</v>
      </c>
      <c r="U219" s="10">
        <v>2443.63</v>
      </c>
      <c r="V219" s="10">
        <v>0</v>
      </c>
      <c r="W219" s="10">
        <v>1179.8800000000001</v>
      </c>
      <c r="X219" s="10">
        <v>2443.63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230</v>
      </c>
      <c r="AG219" s="10">
        <v>0</v>
      </c>
      <c r="AH219" s="10">
        <v>0</v>
      </c>
      <c r="AI219" s="10">
        <v>188.95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462.55</v>
      </c>
      <c r="AR219" s="10">
        <v>0</v>
      </c>
      <c r="AS219" s="10">
        <v>0</v>
      </c>
      <c r="AT219" s="10">
        <v>0</v>
      </c>
      <c r="AU219" s="10">
        <f t="shared" si="3"/>
        <v>7500</v>
      </c>
      <c r="AV219" s="10">
        <v>0</v>
      </c>
      <c r="AW219" s="10">
        <v>0</v>
      </c>
      <c r="AX219" s="11">
        <v>98</v>
      </c>
      <c r="AY219" s="11">
        <v>120</v>
      </c>
      <c r="AZ219" s="10">
        <v>354001.21</v>
      </c>
      <c r="BA219" s="10">
        <v>278000</v>
      </c>
      <c r="BB219" s="12">
        <v>0.9</v>
      </c>
      <c r="BC219" s="12">
        <v>0.80306219784172705</v>
      </c>
      <c r="BD219" s="12">
        <v>11.75</v>
      </c>
      <c r="BE219" s="12"/>
      <c r="BF219" s="8"/>
      <c r="BG219" s="5"/>
      <c r="BH219" s="8" t="s">
        <v>141</v>
      </c>
      <c r="BI219" s="8" t="s">
        <v>513</v>
      </c>
      <c r="BJ219" s="8" t="s">
        <v>386</v>
      </c>
      <c r="BK219" s="8" t="s">
        <v>84</v>
      </c>
      <c r="BL219" s="6" t="s">
        <v>413</v>
      </c>
      <c r="BM219" s="12">
        <v>248056.99</v>
      </c>
      <c r="BN219" s="6" t="s">
        <v>81</v>
      </c>
      <c r="BO219" s="12"/>
      <c r="BP219" s="13">
        <v>44428</v>
      </c>
      <c r="BQ219" s="13">
        <v>48080</v>
      </c>
      <c r="BR219" s="12">
        <v>0</v>
      </c>
      <c r="BS219" s="12">
        <v>0</v>
      </c>
      <c r="BT219" s="12">
        <v>230</v>
      </c>
    </row>
    <row r="220" spans="1:72" s="1" customFormat="1" ht="18.2" customHeight="1" x14ac:dyDescent="0.15">
      <c r="A220" s="14">
        <v>218</v>
      </c>
      <c r="B220" s="15" t="s">
        <v>384</v>
      </c>
      <c r="C220" s="15" t="s">
        <v>73</v>
      </c>
      <c r="D220" s="16">
        <v>45078</v>
      </c>
      <c r="E220" s="17" t="s">
        <v>514</v>
      </c>
      <c r="F220" s="18">
        <v>0</v>
      </c>
      <c r="G220" s="18">
        <v>0</v>
      </c>
      <c r="H220" s="19">
        <v>190016.72</v>
      </c>
      <c r="I220" s="19">
        <v>0</v>
      </c>
      <c r="J220" s="19">
        <v>0</v>
      </c>
      <c r="K220" s="19">
        <v>190016.72</v>
      </c>
      <c r="L220" s="19">
        <v>1760.88</v>
      </c>
      <c r="M220" s="19">
        <v>0</v>
      </c>
      <c r="N220" s="19">
        <v>0</v>
      </c>
      <c r="O220" s="19">
        <v>0</v>
      </c>
      <c r="P220" s="19">
        <v>1760.88</v>
      </c>
      <c r="Q220" s="19">
        <v>0</v>
      </c>
      <c r="R220" s="19">
        <v>0</v>
      </c>
      <c r="S220" s="19">
        <v>188255.84</v>
      </c>
      <c r="T220" s="19">
        <v>0</v>
      </c>
      <c r="U220" s="19">
        <v>1860.58</v>
      </c>
      <c r="V220" s="19">
        <v>0</v>
      </c>
      <c r="W220" s="19">
        <v>0</v>
      </c>
      <c r="X220" s="19">
        <v>1860.58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151.75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100.79</v>
      </c>
      <c r="AR220" s="19">
        <v>0</v>
      </c>
      <c r="AS220" s="19">
        <v>0</v>
      </c>
      <c r="AT220" s="19">
        <v>0</v>
      </c>
      <c r="AU220" s="19">
        <f t="shared" si="3"/>
        <v>3874</v>
      </c>
      <c r="AV220" s="19">
        <v>0</v>
      </c>
      <c r="AW220" s="19">
        <v>0</v>
      </c>
      <c r="AX220" s="20">
        <v>73</v>
      </c>
      <c r="AY220" s="20">
        <v>95</v>
      </c>
      <c r="AZ220" s="19">
        <v>102046.5</v>
      </c>
      <c r="BA220" s="19">
        <v>223294.53</v>
      </c>
      <c r="BB220" s="21">
        <v>0.87</v>
      </c>
      <c r="BC220" s="21">
        <v>0.73348227921212406</v>
      </c>
      <c r="BD220" s="21">
        <v>11.75</v>
      </c>
      <c r="BE220" s="21"/>
      <c r="BF220" s="17"/>
      <c r="BG220" s="14"/>
      <c r="BH220" s="17" t="s">
        <v>230</v>
      </c>
      <c r="BI220" s="17" t="s">
        <v>515</v>
      </c>
      <c r="BJ220" s="17" t="s">
        <v>516</v>
      </c>
      <c r="BK220" s="17" t="s">
        <v>84</v>
      </c>
      <c r="BL220" s="15" t="s">
        <v>413</v>
      </c>
      <c r="BM220" s="21">
        <v>188255.84</v>
      </c>
      <c r="BN220" s="15" t="s">
        <v>81</v>
      </c>
      <c r="BO220" s="21"/>
      <c r="BP220" s="22">
        <v>44431</v>
      </c>
      <c r="BQ220" s="22">
        <v>47322</v>
      </c>
      <c r="BR220" s="21">
        <v>0</v>
      </c>
      <c r="BS220" s="21">
        <v>0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110</v>
      </c>
      <c r="C221" s="6" t="s">
        <v>73</v>
      </c>
      <c r="D221" s="7">
        <v>45078</v>
      </c>
      <c r="E221" s="8" t="s">
        <v>517</v>
      </c>
      <c r="F221" s="9">
        <v>0</v>
      </c>
      <c r="G221" s="9">
        <v>0</v>
      </c>
      <c r="H221" s="10">
        <v>272379.78000000003</v>
      </c>
      <c r="I221" s="10">
        <v>0</v>
      </c>
      <c r="J221" s="10">
        <v>0</v>
      </c>
      <c r="K221" s="10">
        <v>272379.78000000003</v>
      </c>
      <c r="L221" s="10">
        <v>1616.8</v>
      </c>
      <c r="M221" s="10">
        <v>0</v>
      </c>
      <c r="N221" s="10">
        <v>0</v>
      </c>
      <c r="O221" s="10">
        <v>0</v>
      </c>
      <c r="P221" s="10">
        <v>1616.8</v>
      </c>
      <c r="Q221" s="10">
        <v>0</v>
      </c>
      <c r="R221" s="10">
        <v>0</v>
      </c>
      <c r="S221" s="10">
        <v>270762.98</v>
      </c>
      <c r="T221" s="10">
        <v>0</v>
      </c>
      <c r="U221" s="10">
        <v>2667.05</v>
      </c>
      <c r="V221" s="10">
        <v>0</v>
      </c>
      <c r="W221" s="10">
        <v>0</v>
      </c>
      <c r="X221" s="10">
        <v>2667.05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205.01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4488.8600000000006</v>
      </c>
      <c r="AV221" s="10">
        <v>0</v>
      </c>
      <c r="AW221" s="10">
        <v>0</v>
      </c>
      <c r="AX221" s="11">
        <v>99</v>
      </c>
      <c r="AY221" s="11">
        <v>120</v>
      </c>
      <c r="AZ221" s="10">
        <v>90867.507903999998</v>
      </c>
      <c r="BA221" s="10">
        <v>301617.07</v>
      </c>
      <c r="BB221" s="12">
        <v>0.9</v>
      </c>
      <c r="BC221" s="12">
        <v>0.80793398729057297</v>
      </c>
      <c r="BD221" s="12">
        <v>11.75</v>
      </c>
      <c r="BE221" s="12"/>
      <c r="BF221" s="8"/>
      <c r="BG221" s="5"/>
      <c r="BH221" s="8" t="s">
        <v>270</v>
      </c>
      <c r="BI221" s="8" t="s">
        <v>274</v>
      </c>
      <c r="BJ221" s="8" t="s">
        <v>518</v>
      </c>
      <c r="BK221" s="8" t="s">
        <v>84</v>
      </c>
      <c r="BL221" s="6" t="s">
        <v>413</v>
      </c>
      <c r="BM221" s="12">
        <v>270762.98</v>
      </c>
      <c r="BN221" s="6" t="s">
        <v>81</v>
      </c>
      <c r="BO221" s="12"/>
      <c r="BP221" s="13">
        <v>44449</v>
      </c>
      <c r="BQ221" s="13">
        <v>48101</v>
      </c>
      <c r="BR221" s="12">
        <v>0</v>
      </c>
      <c r="BS221" s="12">
        <v>0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45078</v>
      </c>
      <c r="E222" s="17" t="s">
        <v>519</v>
      </c>
      <c r="F222" s="18">
        <v>0</v>
      </c>
      <c r="G222" s="18">
        <v>0</v>
      </c>
      <c r="H222" s="19">
        <v>206932.68</v>
      </c>
      <c r="I222" s="19">
        <v>0</v>
      </c>
      <c r="J222" s="19">
        <v>0</v>
      </c>
      <c r="K222" s="19">
        <v>206932.68</v>
      </c>
      <c r="L222" s="19">
        <v>4251.1400000000003</v>
      </c>
      <c r="M222" s="19">
        <v>0</v>
      </c>
      <c r="N222" s="19">
        <v>0</v>
      </c>
      <c r="O222" s="19">
        <v>0</v>
      </c>
      <c r="P222" s="19">
        <v>4251.1400000000003</v>
      </c>
      <c r="Q222" s="19">
        <v>0</v>
      </c>
      <c r="R222" s="19">
        <v>0</v>
      </c>
      <c r="S222" s="19">
        <v>202681.54</v>
      </c>
      <c r="T222" s="19">
        <v>0</v>
      </c>
      <c r="U222" s="19">
        <v>2026.22</v>
      </c>
      <c r="V222" s="19">
        <v>0</v>
      </c>
      <c r="W222" s="19">
        <v>0</v>
      </c>
      <c r="X222" s="19">
        <v>2026.22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192.9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6470.26</v>
      </c>
      <c r="AV222" s="19">
        <v>0</v>
      </c>
      <c r="AW222" s="19">
        <v>0</v>
      </c>
      <c r="AX222" s="20">
        <v>39</v>
      </c>
      <c r="AY222" s="20">
        <v>60</v>
      </c>
      <c r="AZ222" s="19">
        <v>88000.000656000004</v>
      </c>
      <c r="BA222" s="19">
        <v>283808.07</v>
      </c>
      <c r="BB222" s="21">
        <v>0</v>
      </c>
      <c r="BC222" s="21" t="s">
        <v>475</v>
      </c>
      <c r="BD222" s="21">
        <v>11.75</v>
      </c>
      <c r="BE222" s="21"/>
      <c r="BF222" s="17"/>
      <c r="BG222" s="14"/>
      <c r="BH222" s="17" t="s">
        <v>141</v>
      </c>
      <c r="BI222" s="17" t="s">
        <v>142</v>
      </c>
      <c r="BJ222" s="17" t="s">
        <v>397</v>
      </c>
      <c r="BK222" s="17" t="s">
        <v>84</v>
      </c>
      <c r="BL222" s="15" t="s">
        <v>413</v>
      </c>
      <c r="BM222" s="21">
        <v>202681.54</v>
      </c>
      <c r="BN222" s="15" t="s">
        <v>81</v>
      </c>
      <c r="BO222" s="21"/>
      <c r="BP222" s="22">
        <v>44452</v>
      </c>
      <c r="BQ222" s="22">
        <v>46278</v>
      </c>
      <c r="BR222" s="21">
        <v>0</v>
      </c>
      <c r="BS222" s="21">
        <v>0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45078</v>
      </c>
      <c r="E223" s="8" t="s">
        <v>520</v>
      </c>
      <c r="F223" s="9">
        <v>0</v>
      </c>
      <c r="G223" s="9">
        <v>0</v>
      </c>
      <c r="H223" s="10">
        <v>326007.15999999997</v>
      </c>
      <c r="I223" s="10">
        <v>1885.77</v>
      </c>
      <c r="J223" s="10">
        <v>0</v>
      </c>
      <c r="K223" s="10">
        <v>327892.93</v>
      </c>
      <c r="L223" s="10">
        <v>1904.25</v>
      </c>
      <c r="M223" s="10">
        <v>0</v>
      </c>
      <c r="N223" s="10">
        <v>0</v>
      </c>
      <c r="O223" s="10">
        <v>1885.77</v>
      </c>
      <c r="P223" s="10">
        <v>1904.25</v>
      </c>
      <c r="Q223" s="10">
        <v>0</v>
      </c>
      <c r="R223" s="10">
        <v>0</v>
      </c>
      <c r="S223" s="10">
        <v>324102.90999999997</v>
      </c>
      <c r="T223" s="10">
        <v>3021.74</v>
      </c>
      <c r="U223" s="10">
        <v>3194.87</v>
      </c>
      <c r="V223" s="10">
        <v>0</v>
      </c>
      <c r="W223" s="10">
        <v>3021.74</v>
      </c>
      <c r="X223" s="10">
        <v>3194.87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230</v>
      </c>
      <c r="AG223" s="10">
        <v>0</v>
      </c>
      <c r="AH223" s="10">
        <v>0</v>
      </c>
      <c r="AI223" s="10">
        <v>243.9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519.47</v>
      </c>
      <c r="AR223" s="10">
        <v>0</v>
      </c>
      <c r="AS223" s="10">
        <v>0</v>
      </c>
      <c r="AT223" s="10">
        <v>0</v>
      </c>
      <c r="AU223" s="10">
        <f t="shared" si="3"/>
        <v>11000</v>
      </c>
      <c r="AV223" s="10">
        <v>0</v>
      </c>
      <c r="AW223" s="10">
        <v>0</v>
      </c>
      <c r="AX223" s="11">
        <v>102</v>
      </c>
      <c r="AY223" s="11">
        <v>120</v>
      </c>
      <c r="AZ223" s="10">
        <v>242563.64</v>
      </c>
      <c r="BA223" s="10">
        <v>358872.9</v>
      </c>
      <c r="BB223" s="12">
        <v>0.9</v>
      </c>
      <c r="BC223" s="12">
        <v>0.81280202266596302</v>
      </c>
      <c r="BD223" s="12">
        <v>11.76</v>
      </c>
      <c r="BE223" s="12"/>
      <c r="BF223" s="8"/>
      <c r="BG223" s="5"/>
      <c r="BH223" s="8" t="s">
        <v>149</v>
      </c>
      <c r="BI223" s="8" t="s">
        <v>521</v>
      </c>
      <c r="BJ223" s="8" t="s">
        <v>386</v>
      </c>
      <c r="BK223" s="8" t="s">
        <v>84</v>
      </c>
      <c r="BL223" s="6" t="s">
        <v>413</v>
      </c>
      <c r="BM223" s="12">
        <v>324102.90999999997</v>
      </c>
      <c r="BN223" s="6" t="s">
        <v>81</v>
      </c>
      <c r="BO223" s="12"/>
      <c r="BP223" s="13">
        <v>44489</v>
      </c>
      <c r="BQ223" s="13">
        <v>48141</v>
      </c>
      <c r="BR223" s="12">
        <v>0</v>
      </c>
      <c r="BS223" s="12">
        <v>0</v>
      </c>
      <c r="BT223" s="12">
        <v>230</v>
      </c>
    </row>
    <row r="224" spans="1:72" s="1" customFormat="1" ht="18.2" customHeight="1" x14ac:dyDescent="0.15">
      <c r="A224" s="14">
        <v>222</v>
      </c>
      <c r="B224" s="15" t="s">
        <v>110</v>
      </c>
      <c r="C224" s="15" t="s">
        <v>73</v>
      </c>
      <c r="D224" s="16">
        <v>45078</v>
      </c>
      <c r="E224" s="17" t="s">
        <v>522</v>
      </c>
      <c r="F224" s="18">
        <v>0</v>
      </c>
      <c r="G224" s="18">
        <v>0</v>
      </c>
      <c r="H224" s="19">
        <v>203538.92</v>
      </c>
      <c r="I224" s="19">
        <v>0</v>
      </c>
      <c r="J224" s="19">
        <v>0</v>
      </c>
      <c r="K224" s="19">
        <v>203538.92</v>
      </c>
      <c r="L224" s="19">
        <v>4057.6</v>
      </c>
      <c r="M224" s="19">
        <v>0</v>
      </c>
      <c r="N224" s="19">
        <v>0</v>
      </c>
      <c r="O224" s="19">
        <v>0</v>
      </c>
      <c r="P224" s="19">
        <v>4057.6</v>
      </c>
      <c r="Q224" s="19">
        <v>0</v>
      </c>
      <c r="R224" s="19">
        <v>0</v>
      </c>
      <c r="S224" s="19">
        <v>199481.32</v>
      </c>
      <c r="T224" s="19">
        <v>0</v>
      </c>
      <c r="U224" s="19">
        <v>1994.68</v>
      </c>
      <c r="V224" s="19">
        <v>0</v>
      </c>
      <c r="W224" s="19">
        <v>0</v>
      </c>
      <c r="X224" s="19">
        <v>1994.68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185.94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6238.2199999999993</v>
      </c>
      <c r="AV224" s="19">
        <v>0</v>
      </c>
      <c r="AW224" s="19">
        <v>0</v>
      </c>
      <c r="AX224" s="20">
        <v>40</v>
      </c>
      <c r="AY224" s="20">
        <v>60</v>
      </c>
      <c r="AZ224" s="19">
        <v>263042.56</v>
      </c>
      <c r="BA224" s="19">
        <v>273569.62</v>
      </c>
      <c r="BB224" s="21">
        <v>1</v>
      </c>
      <c r="BC224" s="21">
        <v>0.72917935843899595</v>
      </c>
      <c r="BD224" s="21">
        <v>11.76</v>
      </c>
      <c r="BE224" s="21"/>
      <c r="BF224" s="17"/>
      <c r="BG224" s="14"/>
      <c r="BH224" s="17" t="s">
        <v>126</v>
      </c>
      <c r="BI224" s="17" t="s">
        <v>167</v>
      </c>
      <c r="BJ224" s="17" t="s">
        <v>523</v>
      </c>
      <c r="BK224" s="17" t="s">
        <v>84</v>
      </c>
      <c r="BL224" s="15" t="s">
        <v>413</v>
      </c>
      <c r="BM224" s="21">
        <v>199481.32</v>
      </c>
      <c r="BN224" s="15" t="s">
        <v>81</v>
      </c>
      <c r="BO224" s="21"/>
      <c r="BP224" s="22">
        <v>44490</v>
      </c>
      <c r="BQ224" s="22">
        <v>46316</v>
      </c>
      <c r="BR224" s="21">
        <v>0</v>
      </c>
      <c r="BS224" s="21">
        <v>0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45078</v>
      </c>
      <c r="E225" s="8" t="s">
        <v>524</v>
      </c>
      <c r="F225" s="9">
        <v>0</v>
      </c>
      <c r="G225" s="9">
        <v>0</v>
      </c>
      <c r="H225" s="10">
        <v>212343.87</v>
      </c>
      <c r="I225" s="10">
        <v>4070.99</v>
      </c>
      <c r="J225" s="10">
        <v>0</v>
      </c>
      <c r="K225" s="10">
        <v>216414.86</v>
      </c>
      <c r="L225" s="10">
        <v>4110.8900000000003</v>
      </c>
      <c r="M225" s="10">
        <v>0</v>
      </c>
      <c r="N225" s="10">
        <v>0</v>
      </c>
      <c r="O225" s="10">
        <v>4070.99</v>
      </c>
      <c r="P225" s="10">
        <v>4110.8900000000003</v>
      </c>
      <c r="Q225" s="10">
        <v>0</v>
      </c>
      <c r="R225" s="10">
        <v>0</v>
      </c>
      <c r="S225" s="10">
        <v>208232.98</v>
      </c>
      <c r="T225" s="10">
        <v>2120.87</v>
      </c>
      <c r="U225" s="10">
        <v>2080.9699999999998</v>
      </c>
      <c r="V225" s="10">
        <v>0</v>
      </c>
      <c r="W225" s="10">
        <v>2120.87</v>
      </c>
      <c r="X225" s="10">
        <v>2080.9699999999998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230</v>
      </c>
      <c r="AG225" s="10">
        <v>0</v>
      </c>
      <c r="AH225" s="10">
        <v>0</v>
      </c>
      <c r="AI225" s="10">
        <v>190.22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187.33</v>
      </c>
      <c r="AQ225" s="10">
        <v>0.73</v>
      </c>
      <c r="AR225" s="10">
        <v>0</v>
      </c>
      <c r="AS225" s="10">
        <v>0</v>
      </c>
      <c r="AT225" s="10">
        <v>0</v>
      </c>
      <c r="AU225" s="10">
        <f t="shared" si="3"/>
        <v>12992</v>
      </c>
      <c r="AV225" s="10">
        <v>0</v>
      </c>
      <c r="AW225" s="10">
        <v>0</v>
      </c>
      <c r="AX225" s="11">
        <v>41</v>
      </c>
      <c r="AY225" s="11">
        <v>60</v>
      </c>
      <c r="AZ225" s="10">
        <v>339000.02</v>
      </c>
      <c r="BA225" s="10">
        <v>279878.77</v>
      </c>
      <c r="BB225" s="12">
        <v>0.9</v>
      </c>
      <c r="BC225" s="12">
        <v>0.66961021016349298</v>
      </c>
      <c r="BD225" s="12">
        <v>11.76</v>
      </c>
      <c r="BE225" s="12"/>
      <c r="BF225" s="8"/>
      <c r="BG225" s="5"/>
      <c r="BH225" s="8" t="s">
        <v>76</v>
      </c>
      <c r="BI225" s="8" t="s">
        <v>525</v>
      </c>
      <c r="BJ225" s="8" t="s">
        <v>386</v>
      </c>
      <c r="BK225" s="8" t="s">
        <v>84</v>
      </c>
      <c r="BL225" s="6" t="s">
        <v>413</v>
      </c>
      <c r="BM225" s="12">
        <v>208232.98</v>
      </c>
      <c r="BN225" s="6" t="s">
        <v>81</v>
      </c>
      <c r="BO225" s="12"/>
      <c r="BP225" s="13">
        <v>44512</v>
      </c>
      <c r="BQ225" s="13">
        <v>46338</v>
      </c>
      <c r="BR225" s="12">
        <v>0</v>
      </c>
      <c r="BS225" s="12">
        <v>0</v>
      </c>
      <c r="BT225" s="12">
        <v>230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45078</v>
      </c>
      <c r="E226" s="17" t="s">
        <v>526</v>
      </c>
      <c r="F226" s="18">
        <v>0</v>
      </c>
      <c r="G226" s="18">
        <v>0</v>
      </c>
      <c r="H226" s="19">
        <v>269473.40000000002</v>
      </c>
      <c r="I226" s="19">
        <v>0</v>
      </c>
      <c r="J226" s="19">
        <v>0</v>
      </c>
      <c r="K226" s="19">
        <v>269473.40000000002</v>
      </c>
      <c r="L226" s="19">
        <v>2156.0500000000002</v>
      </c>
      <c r="M226" s="19">
        <v>0</v>
      </c>
      <c r="N226" s="19">
        <v>0</v>
      </c>
      <c r="O226" s="19">
        <v>0</v>
      </c>
      <c r="P226" s="19">
        <v>2156.0500000000002</v>
      </c>
      <c r="Q226" s="19">
        <v>0</v>
      </c>
      <c r="R226" s="19">
        <v>0</v>
      </c>
      <c r="S226" s="19">
        <v>267317.34999999998</v>
      </c>
      <c r="T226" s="19">
        <v>0</v>
      </c>
      <c r="U226" s="19">
        <v>2640.84</v>
      </c>
      <c r="V226" s="19">
        <v>0</v>
      </c>
      <c r="W226" s="19">
        <v>0</v>
      </c>
      <c r="X226" s="19">
        <v>2640.84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207.23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5004.1200000000008</v>
      </c>
      <c r="AV226" s="19">
        <v>0</v>
      </c>
      <c r="AW226" s="19">
        <v>0</v>
      </c>
      <c r="AX226" s="20">
        <v>81</v>
      </c>
      <c r="AY226" s="20">
        <v>100</v>
      </c>
      <c r="AZ226" s="19">
        <v>405000.01</v>
      </c>
      <c r="BA226" s="19">
        <v>304893.61</v>
      </c>
      <c r="BB226" s="21">
        <v>0.84</v>
      </c>
      <c r="BC226" s="21">
        <v>0.73647517243801897</v>
      </c>
      <c r="BD226" s="21">
        <v>11.76</v>
      </c>
      <c r="BE226" s="21"/>
      <c r="BF226" s="17"/>
      <c r="BG226" s="14"/>
      <c r="BH226" s="17" t="s">
        <v>149</v>
      </c>
      <c r="BI226" s="17" t="s">
        <v>247</v>
      </c>
      <c r="BJ226" s="17" t="s">
        <v>386</v>
      </c>
      <c r="BK226" s="17" t="s">
        <v>84</v>
      </c>
      <c r="BL226" s="15" t="s">
        <v>413</v>
      </c>
      <c r="BM226" s="21">
        <v>267317.34999999998</v>
      </c>
      <c r="BN226" s="15" t="s">
        <v>81</v>
      </c>
      <c r="BO226" s="21"/>
      <c r="BP226" s="22">
        <v>44512</v>
      </c>
      <c r="BQ226" s="22">
        <v>47554</v>
      </c>
      <c r="BR226" s="21">
        <v>0</v>
      </c>
      <c r="BS226" s="21">
        <v>0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45078</v>
      </c>
      <c r="E227" s="8" t="s">
        <v>527</v>
      </c>
      <c r="F227" s="9">
        <v>0</v>
      </c>
      <c r="G227" s="9">
        <v>0</v>
      </c>
      <c r="H227" s="10">
        <v>155885.4</v>
      </c>
      <c r="I227" s="10">
        <v>0</v>
      </c>
      <c r="J227" s="10">
        <v>0</v>
      </c>
      <c r="K227" s="10">
        <v>155885.4</v>
      </c>
      <c r="L227" s="10">
        <v>3017.88</v>
      </c>
      <c r="M227" s="10">
        <v>0</v>
      </c>
      <c r="N227" s="10">
        <v>0</v>
      </c>
      <c r="O227" s="10">
        <v>0</v>
      </c>
      <c r="P227" s="10">
        <v>3017.88</v>
      </c>
      <c r="Q227" s="10">
        <v>0</v>
      </c>
      <c r="R227" s="10">
        <v>0</v>
      </c>
      <c r="S227" s="10">
        <v>152867.51999999999</v>
      </c>
      <c r="T227" s="10">
        <v>0</v>
      </c>
      <c r="U227" s="10">
        <v>1527.68</v>
      </c>
      <c r="V227" s="10">
        <v>0</v>
      </c>
      <c r="W227" s="10">
        <v>0</v>
      </c>
      <c r="X227" s="10">
        <v>1527.68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139.63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0.01</v>
      </c>
      <c r="AR227" s="10">
        <v>0</v>
      </c>
      <c r="AS227" s="10">
        <v>0</v>
      </c>
      <c r="AT227" s="10">
        <v>0</v>
      </c>
      <c r="AU227" s="10">
        <f t="shared" si="3"/>
        <v>4685.2000000000007</v>
      </c>
      <c r="AV227" s="10">
        <v>0</v>
      </c>
      <c r="AW227" s="10">
        <v>0</v>
      </c>
      <c r="AX227" s="11">
        <v>41</v>
      </c>
      <c r="AY227" s="11">
        <v>60</v>
      </c>
      <c r="AZ227" s="10">
        <v>780000</v>
      </c>
      <c r="BA227" s="10">
        <v>205464.05</v>
      </c>
      <c r="BB227" s="12">
        <v>0.57093799999999995</v>
      </c>
      <c r="BC227" s="12">
        <v>0.42478417092313703</v>
      </c>
      <c r="BD227" s="12">
        <v>11.76</v>
      </c>
      <c r="BE227" s="12"/>
      <c r="BF227" s="8"/>
      <c r="BG227" s="5"/>
      <c r="BH227" s="8" t="s">
        <v>76</v>
      </c>
      <c r="BI227" s="8" t="s">
        <v>528</v>
      </c>
      <c r="BJ227" s="8" t="s">
        <v>386</v>
      </c>
      <c r="BK227" s="8" t="s">
        <v>84</v>
      </c>
      <c r="BL227" s="6" t="s">
        <v>413</v>
      </c>
      <c r="BM227" s="12">
        <v>152867.51999999999</v>
      </c>
      <c r="BN227" s="6" t="s">
        <v>81</v>
      </c>
      <c r="BO227" s="12"/>
      <c r="BP227" s="13">
        <v>44522</v>
      </c>
      <c r="BQ227" s="13">
        <v>46348</v>
      </c>
      <c r="BR227" s="12">
        <v>0</v>
      </c>
      <c r="BS227" s="12">
        <v>0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384</v>
      </c>
      <c r="C228" s="15" t="s">
        <v>73</v>
      </c>
      <c r="D228" s="16">
        <v>45078</v>
      </c>
      <c r="E228" s="17" t="s">
        <v>529</v>
      </c>
      <c r="F228" s="18">
        <v>0</v>
      </c>
      <c r="G228" s="18">
        <v>0</v>
      </c>
      <c r="H228" s="19">
        <v>147776.60999999999</v>
      </c>
      <c r="I228" s="19">
        <v>2833.12</v>
      </c>
      <c r="J228" s="19">
        <v>0</v>
      </c>
      <c r="K228" s="19">
        <v>150609.73000000001</v>
      </c>
      <c r="L228" s="19">
        <v>2860.89</v>
      </c>
      <c r="M228" s="19">
        <v>0</v>
      </c>
      <c r="N228" s="19">
        <v>0</v>
      </c>
      <c r="O228" s="19">
        <v>2833.12</v>
      </c>
      <c r="P228" s="19">
        <v>2757.15</v>
      </c>
      <c r="Q228" s="19">
        <v>0</v>
      </c>
      <c r="R228" s="19">
        <v>0</v>
      </c>
      <c r="S228" s="19">
        <v>145019.46</v>
      </c>
      <c r="T228" s="19">
        <v>1475.98</v>
      </c>
      <c r="U228" s="19">
        <v>1448.21</v>
      </c>
      <c r="V228" s="19">
        <v>0</v>
      </c>
      <c r="W228" s="19">
        <v>1475.98</v>
      </c>
      <c r="X228" s="19">
        <v>1448.21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230</v>
      </c>
      <c r="AG228" s="19">
        <v>0</v>
      </c>
      <c r="AH228" s="19">
        <v>0</v>
      </c>
      <c r="AI228" s="19">
        <v>132.38</v>
      </c>
      <c r="AJ228" s="19">
        <v>0</v>
      </c>
      <c r="AK228" s="19">
        <v>0</v>
      </c>
      <c r="AL228" s="19">
        <v>0</v>
      </c>
      <c r="AM228" s="19">
        <v>170.78</v>
      </c>
      <c r="AN228" s="19">
        <v>0</v>
      </c>
      <c r="AO228" s="19">
        <v>0</v>
      </c>
      <c r="AP228" s="19">
        <v>132.38</v>
      </c>
      <c r="AQ228" s="19">
        <v>0</v>
      </c>
      <c r="AR228" s="19">
        <v>0</v>
      </c>
      <c r="AS228" s="19">
        <v>0</v>
      </c>
      <c r="AT228" s="19">
        <v>230</v>
      </c>
      <c r="AU228" s="19">
        <f t="shared" si="3"/>
        <v>8950</v>
      </c>
      <c r="AV228" s="19">
        <v>103.74</v>
      </c>
      <c r="AW228" s="19">
        <v>0</v>
      </c>
      <c r="AX228" s="20">
        <v>41</v>
      </c>
      <c r="AY228" s="20">
        <v>60</v>
      </c>
      <c r="AZ228" s="19">
        <v>268202.77</v>
      </c>
      <c r="BA228" s="19">
        <v>194776.11</v>
      </c>
      <c r="BB228" s="21">
        <v>0.9</v>
      </c>
      <c r="BC228" s="21">
        <v>0.67008995096986002</v>
      </c>
      <c r="BD228" s="21">
        <v>11.76</v>
      </c>
      <c r="BE228" s="21"/>
      <c r="BF228" s="17"/>
      <c r="BG228" s="14"/>
      <c r="BH228" s="17" t="s">
        <v>107</v>
      </c>
      <c r="BI228" s="17" t="s">
        <v>530</v>
      </c>
      <c r="BJ228" s="17" t="s">
        <v>386</v>
      </c>
      <c r="BK228" s="17" t="s">
        <v>84</v>
      </c>
      <c r="BL228" s="15" t="s">
        <v>413</v>
      </c>
      <c r="BM228" s="21">
        <v>145019.46</v>
      </c>
      <c r="BN228" s="15" t="s">
        <v>81</v>
      </c>
      <c r="BO228" s="21"/>
      <c r="BP228" s="22">
        <v>44522</v>
      </c>
      <c r="BQ228" s="22">
        <v>46348</v>
      </c>
      <c r="BR228" s="21">
        <v>0</v>
      </c>
      <c r="BS228" s="21">
        <v>0</v>
      </c>
      <c r="BT228" s="21">
        <v>230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45078</v>
      </c>
      <c r="E229" s="8" t="s">
        <v>531</v>
      </c>
      <c r="F229" s="9">
        <v>0</v>
      </c>
      <c r="G229" s="9">
        <v>0</v>
      </c>
      <c r="H229" s="10">
        <v>188821.08</v>
      </c>
      <c r="I229" s="10">
        <v>0</v>
      </c>
      <c r="J229" s="10">
        <v>0</v>
      </c>
      <c r="K229" s="10">
        <v>188821.08</v>
      </c>
      <c r="L229" s="10">
        <v>3551.92</v>
      </c>
      <c r="M229" s="10">
        <v>0</v>
      </c>
      <c r="N229" s="10">
        <v>0</v>
      </c>
      <c r="O229" s="10">
        <v>0</v>
      </c>
      <c r="P229" s="10">
        <v>3551.92</v>
      </c>
      <c r="Q229" s="10">
        <v>0</v>
      </c>
      <c r="R229" s="10">
        <v>0</v>
      </c>
      <c r="S229" s="10">
        <v>185269.16</v>
      </c>
      <c r="T229" s="10">
        <v>0</v>
      </c>
      <c r="U229" s="10">
        <v>1850.45</v>
      </c>
      <c r="V229" s="10">
        <v>0</v>
      </c>
      <c r="W229" s="10">
        <v>0</v>
      </c>
      <c r="X229" s="10">
        <v>1850.45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165.97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5568.34</v>
      </c>
      <c r="AV229" s="10">
        <v>0</v>
      </c>
      <c r="AW229" s="10">
        <v>0</v>
      </c>
      <c r="AX229" s="11">
        <v>42</v>
      </c>
      <c r="AY229" s="11">
        <v>60</v>
      </c>
      <c r="AZ229" s="10">
        <v>210496.21</v>
      </c>
      <c r="BA229" s="10">
        <v>244193.02</v>
      </c>
      <c r="BB229" s="12">
        <v>0.9</v>
      </c>
      <c r="BC229" s="12">
        <v>0.68282968939898503</v>
      </c>
      <c r="BD229" s="12">
        <v>11.76</v>
      </c>
      <c r="BE229" s="12"/>
      <c r="BF229" s="8"/>
      <c r="BG229" s="5"/>
      <c r="BH229" s="8" t="s">
        <v>76</v>
      </c>
      <c r="BI229" s="8" t="s">
        <v>532</v>
      </c>
      <c r="BJ229" s="8" t="s">
        <v>386</v>
      </c>
      <c r="BK229" s="8" t="s">
        <v>84</v>
      </c>
      <c r="BL229" s="6" t="s">
        <v>413</v>
      </c>
      <c r="BM229" s="12">
        <v>185269.16</v>
      </c>
      <c r="BN229" s="6" t="s">
        <v>81</v>
      </c>
      <c r="BO229" s="12"/>
      <c r="BP229" s="13">
        <v>44540</v>
      </c>
      <c r="BQ229" s="13">
        <v>46366</v>
      </c>
      <c r="BR229" s="12">
        <v>0</v>
      </c>
      <c r="BS229" s="12">
        <v>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45078</v>
      </c>
      <c r="E230" s="17" t="s">
        <v>533</v>
      </c>
      <c r="F230" s="18">
        <v>0</v>
      </c>
      <c r="G230" s="18">
        <v>0</v>
      </c>
      <c r="H230" s="19">
        <v>256581.87</v>
      </c>
      <c r="I230" s="19">
        <v>0</v>
      </c>
      <c r="J230" s="19">
        <v>0</v>
      </c>
      <c r="K230" s="19">
        <v>256581.87</v>
      </c>
      <c r="L230" s="19">
        <v>2089.75</v>
      </c>
      <c r="M230" s="19">
        <v>0</v>
      </c>
      <c r="N230" s="19">
        <v>0</v>
      </c>
      <c r="O230" s="19">
        <v>0</v>
      </c>
      <c r="P230" s="19">
        <v>2089.75</v>
      </c>
      <c r="Q230" s="19">
        <v>0</v>
      </c>
      <c r="R230" s="19">
        <v>0</v>
      </c>
      <c r="S230" s="19">
        <v>254492.12</v>
      </c>
      <c r="T230" s="19">
        <v>0</v>
      </c>
      <c r="U230" s="19">
        <v>2514.5</v>
      </c>
      <c r="V230" s="19">
        <v>0</v>
      </c>
      <c r="W230" s="19">
        <v>0</v>
      </c>
      <c r="X230" s="19">
        <v>2514.5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196.53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4800.7800000000007</v>
      </c>
      <c r="AV230" s="19">
        <v>0</v>
      </c>
      <c r="AW230" s="19">
        <v>0</v>
      </c>
      <c r="AX230" s="20">
        <v>84</v>
      </c>
      <c r="AY230" s="20">
        <v>98</v>
      </c>
      <c r="AZ230" s="19">
        <v>216357.77</v>
      </c>
      <c r="BA230" s="19">
        <v>289159.56</v>
      </c>
      <c r="BB230" s="21">
        <v>0.8</v>
      </c>
      <c r="BC230" s="21">
        <v>0.70408772236339001</v>
      </c>
      <c r="BD230" s="21">
        <v>11.76</v>
      </c>
      <c r="BE230" s="21"/>
      <c r="BF230" s="17"/>
      <c r="BG230" s="14"/>
      <c r="BH230" s="17" t="s">
        <v>145</v>
      </c>
      <c r="BI230" s="17" t="s">
        <v>464</v>
      </c>
      <c r="BJ230" s="17" t="s">
        <v>386</v>
      </c>
      <c r="BK230" s="17" t="s">
        <v>84</v>
      </c>
      <c r="BL230" s="15" t="s">
        <v>413</v>
      </c>
      <c r="BM230" s="21">
        <v>254492.12</v>
      </c>
      <c r="BN230" s="15" t="s">
        <v>81</v>
      </c>
      <c r="BO230" s="21"/>
      <c r="BP230" s="22">
        <v>44546</v>
      </c>
      <c r="BQ230" s="22">
        <v>47530</v>
      </c>
      <c r="BR230" s="21">
        <v>0</v>
      </c>
      <c r="BS230" s="21">
        <v>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117</v>
      </c>
      <c r="C231" s="6" t="s">
        <v>73</v>
      </c>
      <c r="D231" s="7">
        <v>45078</v>
      </c>
      <c r="E231" s="8" t="s">
        <v>534</v>
      </c>
      <c r="F231" s="9">
        <v>14</v>
      </c>
      <c r="G231" s="9">
        <v>13</v>
      </c>
      <c r="H231" s="10">
        <v>332792.89</v>
      </c>
      <c r="I231" s="10">
        <v>24613.7</v>
      </c>
      <c r="J231" s="10">
        <v>0</v>
      </c>
      <c r="K231" s="10">
        <v>357406.59</v>
      </c>
      <c r="L231" s="10">
        <v>1884.64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357406.59</v>
      </c>
      <c r="T231" s="10">
        <v>47501.18</v>
      </c>
      <c r="U231" s="10">
        <v>3261.37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50762.55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26498.34</v>
      </c>
      <c r="AW231" s="10">
        <v>50762.55</v>
      </c>
      <c r="AX231" s="11">
        <v>104</v>
      </c>
      <c r="AY231" s="11">
        <v>120</v>
      </c>
      <c r="AZ231" s="10">
        <v>303800.01</v>
      </c>
      <c r="BA231" s="10">
        <v>362173.08</v>
      </c>
      <c r="BB231" s="12">
        <v>1.06</v>
      </c>
      <c r="BC231" s="12">
        <v>1.0460495445989499</v>
      </c>
      <c r="BD231" s="12">
        <v>11.76</v>
      </c>
      <c r="BE231" s="12"/>
      <c r="BF231" s="8"/>
      <c r="BG231" s="5"/>
      <c r="BH231" s="8" t="s">
        <v>76</v>
      </c>
      <c r="BI231" s="8" t="s">
        <v>532</v>
      </c>
      <c r="BJ231" s="8" t="s">
        <v>386</v>
      </c>
      <c r="BK231" s="8" t="s">
        <v>79</v>
      </c>
      <c r="BL231" s="6" t="s">
        <v>413</v>
      </c>
      <c r="BM231" s="12">
        <v>357406.59</v>
      </c>
      <c r="BN231" s="6" t="s">
        <v>81</v>
      </c>
      <c r="BO231" s="12"/>
      <c r="BP231" s="13">
        <v>44546</v>
      </c>
      <c r="BQ231" s="13">
        <v>48198</v>
      </c>
      <c r="BR231" s="12">
        <v>7142.4</v>
      </c>
      <c r="BS231" s="12">
        <v>0</v>
      </c>
      <c r="BT231" s="12">
        <v>230</v>
      </c>
    </row>
    <row r="232" spans="1:72" s="1" customFormat="1" ht="18.2" customHeight="1" x14ac:dyDescent="0.15">
      <c r="A232" s="14">
        <v>230</v>
      </c>
      <c r="B232" s="15" t="s">
        <v>384</v>
      </c>
      <c r="C232" s="15" t="s">
        <v>73</v>
      </c>
      <c r="D232" s="16">
        <v>45078</v>
      </c>
      <c r="E232" s="17" t="s">
        <v>535</v>
      </c>
      <c r="F232" s="18">
        <v>0</v>
      </c>
      <c r="G232" s="18">
        <v>0</v>
      </c>
      <c r="H232" s="19">
        <v>175719.12</v>
      </c>
      <c r="I232" s="19">
        <v>0</v>
      </c>
      <c r="J232" s="19">
        <v>0</v>
      </c>
      <c r="K232" s="19">
        <v>175719.12</v>
      </c>
      <c r="L232" s="19">
        <v>3305.46</v>
      </c>
      <c r="M232" s="19">
        <v>0</v>
      </c>
      <c r="N232" s="19">
        <v>0</v>
      </c>
      <c r="O232" s="19">
        <v>0</v>
      </c>
      <c r="P232" s="19">
        <v>3305.46</v>
      </c>
      <c r="Q232" s="19">
        <v>0</v>
      </c>
      <c r="R232" s="19">
        <v>0</v>
      </c>
      <c r="S232" s="19">
        <v>172413.66</v>
      </c>
      <c r="T232" s="19">
        <v>0</v>
      </c>
      <c r="U232" s="19">
        <v>1722.05</v>
      </c>
      <c r="V232" s="19">
        <v>0</v>
      </c>
      <c r="W232" s="19">
        <v>0</v>
      </c>
      <c r="X232" s="19">
        <v>1722.05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154.44999999999999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5181.96</v>
      </c>
      <c r="AV232" s="19">
        <v>0</v>
      </c>
      <c r="AW232" s="19">
        <v>0</v>
      </c>
      <c r="AX232" s="20">
        <v>42</v>
      </c>
      <c r="AY232" s="20">
        <v>60</v>
      </c>
      <c r="AZ232" s="19">
        <v>329999.05</v>
      </c>
      <c r="BA232" s="19">
        <v>227248.92</v>
      </c>
      <c r="BB232" s="21">
        <v>0.87</v>
      </c>
      <c r="BC232" s="21">
        <v>0.66006863398954796</v>
      </c>
      <c r="BD232" s="21">
        <v>11.76</v>
      </c>
      <c r="BE232" s="21"/>
      <c r="BF232" s="17"/>
      <c r="BG232" s="14"/>
      <c r="BH232" s="17" t="s">
        <v>107</v>
      </c>
      <c r="BI232" s="17" t="s">
        <v>513</v>
      </c>
      <c r="BJ232" s="17" t="s">
        <v>386</v>
      </c>
      <c r="BK232" s="17" t="s">
        <v>84</v>
      </c>
      <c r="BL232" s="15" t="s">
        <v>413</v>
      </c>
      <c r="BM232" s="21">
        <v>172413.66</v>
      </c>
      <c r="BN232" s="15" t="s">
        <v>81</v>
      </c>
      <c r="BO232" s="21"/>
      <c r="BP232" s="22">
        <v>44551</v>
      </c>
      <c r="BQ232" s="22">
        <v>46377</v>
      </c>
      <c r="BR232" s="21">
        <v>0</v>
      </c>
      <c r="BS232" s="21">
        <v>0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45078</v>
      </c>
      <c r="E233" s="8" t="s">
        <v>536</v>
      </c>
      <c r="F233" s="9">
        <v>0</v>
      </c>
      <c r="G233" s="9">
        <v>0</v>
      </c>
      <c r="H233" s="10">
        <v>186302.03</v>
      </c>
      <c r="I233" s="10">
        <v>0</v>
      </c>
      <c r="J233" s="10">
        <v>0</v>
      </c>
      <c r="K233" s="10">
        <v>186302.03</v>
      </c>
      <c r="L233" s="10">
        <v>3504.53</v>
      </c>
      <c r="M233" s="10">
        <v>0</v>
      </c>
      <c r="N233" s="10">
        <v>0</v>
      </c>
      <c r="O233" s="10">
        <v>0</v>
      </c>
      <c r="P233" s="10">
        <v>3504.53</v>
      </c>
      <c r="Q233" s="10">
        <v>0</v>
      </c>
      <c r="R233" s="10">
        <v>0</v>
      </c>
      <c r="S233" s="10">
        <v>182797.5</v>
      </c>
      <c r="T233" s="10">
        <v>0</v>
      </c>
      <c r="U233" s="10">
        <v>1825.76</v>
      </c>
      <c r="V233" s="10">
        <v>0</v>
      </c>
      <c r="W233" s="10">
        <v>0</v>
      </c>
      <c r="X233" s="10">
        <v>1825.76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163.76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0.95</v>
      </c>
      <c r="AR233" s="10">
        <v>0</v>
      </c>
      <c r="AS233" s="10">
        <v>0</v>
      </c>
      <c r="AT233" s="10">
        <v>0</v>
      </c>
      <c r="AU233" s="10">
        <f t="shared" si="3"/>
        <v>5495</v>
      </c>
      <c r="AV233" s="10">
        <v>0</v>
      </c>
      <c r="AW233" s="10">
        <v>0</v>
      </c>
      <c r="AX233" s="11">
        <v>42</v>
      </c>
      <c r="AY233" s="11">
        <v>60</v>
      </c>
      <c r="AZ233" s="10">
        <v>416956.28</v>
      </c>
      <c r="BA233" s="10">
        <v>240935.14</v>
      </c>
      <c r="BB233" s="12">
        <v>0.72</v>
      </c>
      <c r="BC233" s="12">
        <v>0.54626402773792104</v>
      </c>
      <c r="BD233" s="12">
        <v>11.76</v>
      </c>
      <c r="BE233" s="12"/>
      <c r="BF233" s="8"/>
      <c r="BG233" s="5"/>
      <c r="BH233" s="8" t="s">
        <v>230</v>
      </c>
      <c r="BI233" s="8" t="s">
        <v>537</v>
      </c>
      <c r="BJ233" s="8" t="s">
        <v>386</v>
      </c>
      <c r="BK233" s="8" t="s">
        <v>84</v>
      </c>
      <c r="BL233" s="6" t="s">
        <v>413</v>
      </c>
      <c r="BM233" s="12">
        <v>182797.5</v>
      </c>
      <c r="BN233" s="6" t="s">
        <v>81</v>
      </c>
      <c r="BO233" s="12"/>
      <c r="BP233" s="13">
        <v>44550</v>
      </c>
      <c r="BQ233" s="13">
        <v>46376</v>
      </c>
      <c r="BR233" s="12">
        <v>0</v>
      </c>
      <c r="BS233" s="12">
        <v>0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45078</v>
      </c>
      <c r="E234" s="17" t="s">
        <v>538</v>
      </c>
      <c r="F234" s="18">
        <v>0</v>
      </c>
      <c r="G234" s="18">
        <v>0</v>
      </c>
      <c r="H234" s="19">
        <v>375398.36</v>
      </c>
      <c r="I234" s="19">
        <v>0</v>
      </c>
      <c r="J234" s="19">
        <v>0</v>
      </c>
      <c r="K234" s="19">
        <v>375398.36</v>
      </c>
      <c r="L234" s="19">
        <v>2093.5500000000002</v>
      </c>
      <c r="M234" s="19">
        <v>0</v>
      </c>
      <c r="N234" s="19">
        <v>0</v>
      </c>
      <c r="O234" s="19">
        <v>0</v>
      </c>
      <c r="P234" s="19">
        <v>2093.5500000000002</v>
      </c>
      <c r="Q234" s="19">
        <v>0</v>
      </c>
      <c r="R234" s="19">
        <v>0</v>
      </c>
      <c r="S234" s="19">
        <v>373304.81</v>
      </c>
      <c r="T234" s="19">
        <v>0</v>
      </c>
      <c r="U234" s="19">
        <v>3678.9</v>
      </c>
      <c r="V234" s="19">
        <v>0</v>
      </c>
      <c r="W234" s="19">
        <v>0</v>
      </c>
      <c r="X234" s="19">
        <v>3678.9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276.11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1.44</v>
      </c>
      <c r="AR234" s="19">
        <v>0</v>
      </c>
      <c r="AS234" s="19">
        <v>0</v>
      </c>
      <c r="AT234" s="19">
        <v>0</v>
      </c>
      <c r="AU234" s="19">
        <f t="shared" si="3"/>
        <v>6050</v>
      </c>
      <c r="AV234" s="19">
        <v>0</v>
      </c>
      <c r="AW234" s="19">
        <v>0</v>
      </c>
      <c r="AX234" s="20">
        <v>113</v>
      </c>
      <c r="AY234" s="20">
        <v>120</v>
      </c>
      <c r="AZ234" s="19">
        <v>377999.99</v>
      </c>
      <c r="BA234" s="19">
        <v>387539.8</v>
      </c>
      <c r="BB234" s="21">
        <v>0.9</v>
      </c>
      <c r="BC234" s="21">
        <v>0.86694148317153497</v>
      </c>
      <c r="BD234" s="21">
        <v>13.72</v>
      </c>
      <c r="BE234" s="21"/>
      <c r="BF234" s="17"/>
      <c r="BG234" s="14"/>
      <c r="BH234" s="17" t="s">
        <v>149</v>
      </c>
      <c r="BI234" s="17" t="s">
        <v>247</v>
      </c>
      <c r="BJ234" s="17" t="s">
        <v>386</v>
      </c>
      <c r="BK234" s="17" t="s">
        <v>84</v>
      </c>
      <c r="BL234" s="15" t="s">
        <v>413</v>
      </c>
      <c r="BM234" s="21">
        <v>373304.81</v>
      </c>
      <c r="BN234" s="15" t="s">
        <v>81</v>
      </c>
      <c r="BO234" s="21"/>
      <c r="BP234" s="22">
        <v>44586</v>
      </c>
      <c r="BQ234" s="22">
        <v>48238</v>
      </c>
      <c r="BR234" s="21">
        <v>0</v>
      </c>
      <c r="BS234" s="21">
        <v>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384</v>
      </c>
      <c r="C235" s="6" t="s">
        <v>73</v>
      </c>
      <c r="D235" s="7">
        <v>45078</v>
      </c>
      <c r="E235" s="8" t="s">
        <v>539</v>
      </c>
      <c r="F235" s="9">
        <v>0</v>
      </c>
      <c r="G235" s="9">
        <v>0</v>
      </c>
      <c r="H235" s="10">
        <v>201438.76</v>
      </c>
      <c r="I235" s="10">
        <v>0</v>
      </c>
      <c r="J235" s="10">
        <v>0</v>
      </c>
      <c r="K235" s="10">
        <v>201438.76</v>
      </c>
      <c r="L235" s="10">
        <v>1123.4000000000001</v>
      </c>
      <c r="M235" s="10">
        <v>0</v>
      </c>
      <c r="N235" s="10">
        <v>0</v>
      </c>
      <c r="O235" s="10">
        <v>0</v>
      </c>
      <c r="P235" s="10">
        <v>1123.4000000000001</v>
      </c>
      <c r="Q235" s="10">
        <v>0</v>
      </c>
      <c r="R235" s="10">
        <v>0</v>
      </c>
      <c r="S235" s="10">
        <v>200315.36</v>
      </c>
      <c r="T235" s="10">
        <v>0</v>
      </c>
      <c r="U235" s="10">
        <v>1974.1</v>
      </c>
      <c r="V235" s="10">
        <v>0</v>
      </c>
      <c r="W235" s="10">
        <v>0</v>
      </c>
      <c r="X235" s="10">
        <v>1974.1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148.16999999999999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4.33</v>
      </c>
      <c r="AR235" s="10">
        <v>0</v>
      </c>
      <c r="AS235" s="10">
        <v>0</v>
      </c>
      <c r="AT235" s="10">
        <v>0</v>
      </c>
      <c r="AU235" s="10">
        <f t="shared" si="3"/>
        <v>3250</v>
      </c>
      <c r="AV235" s="10">
        <v>0</v>
      </c>
      <c r="AW235" s="10">
        <v>0</v>
      </c>
      <c r="AX235" s="11">
        <v>105</v>
      </c>
      <c r="AY235" s="11">
        <v>120</v>
      </c>
      <c r="AZ235" s="10">
        <v>277800.38</v>
      </c>
      <c r="BA235" s="10">
        <v>218000</v>
      </c>
      <c r="BB235" s="12">
        <v>0.9</v>
      </c>
      <c r="BC235" s="12">
        <v>0.82699001834862396</v>
      </c>
      <c r="BD235" s="12">
        <v>11.76</v>
      </c>
      <c r="BE235" s="12"/>
      <c r="BF235" s="8"/>
      <c r="BG235" s="5"/>
      <c r="BH235" s="8" t="s">
        <v>107</v>
      </c>
      <c r="BI235" s="8" t="s">
        <v>435</v>
      </c>
      <c r="BJ235" s="8" t="s">
        <v>386</v>
      </c>
      <c r="BK235" s="8" t="s">
        <v>84</v>
      </c>
      <c r="BL235" s="6" t="s">
        <v>413</v>
      </c>
      <c r="BM235" s="12">
        <v>200315.36</v>
      </c>
      <c r="BN235" s="6" t="s">
        <v>81</v>
      </c>
      <c r="BO235" s="12"/>
      <c r="BP235" s="13">
        <v>44575</v>
      </c>
      <c r="BQ235" s="13">
        <v>48227</v>
      </c>
      <c r="BR235" s="12">
        <v>0</v>
      </c>
      <c r="BS235" s="12">
        <v>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45078</v>
      </c>
      <c r="E236" s="17" t="s">
        <v>540</v>
      </c>
      <c r="F236" s="18">
        <v>0</v>
      </c>
      <c r="G236" s="18">
        <v>0</v>
      </c>
      <c r="H236" s="19">
        <v>258179.58</v>
      </c>
      <c r="I236" s="19">
        <v>4547.9799999999996</v>
      </c>
      <c r="J236" s="19">
        <v>0</v>
      </c>
      <c r="K236" s="19">
        <v>262727.56</v>
      </c>
      <c r="L236" s="19">
        <v>4592.55</v>
      </c>
      <c r="M236" s="19">
        <v>0</v>
      </c>
      <c r="N236" s="19">
        <v>0</v>
      </c>
      <c r="O236" s="19">
        <v>4547.9799999999996</v>
      </c>
      <c r="P236" s="19">
        <v>4592.55</v>
      </c>
      <c r="Q236" s="19">
        <v>0</v>
      </c>
      <c r="R236" s="19">
        <v>0</v>
      </c>
      <c r="S236" s="19">
        <v>253587.03</v>
      </c>
      <c r="T236" s="19">
        <v>2574.73</v>
      </c>
      <c r="U236" s="19">
        <v>2530.16</v>
      </c>
      <c r="V236" s="19">
        <v>0</v>
      </c>
      <c r="W236" s="19">
        <v>2574.73</v>
      </c>
      <c r="X236" s="19">
        <v>2530.16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218.82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218.35</v>
      </c>
      <c r="AQ236" s="19">
        <v>1.41</v>
      </c>
      <c r="AR236" s="19">
        <v>0</v>
      </c>
      <c r="AS236" s="19">
        <v>0</v>
      </c>
      <c r="AT236" s="19">
        <v>0</v>
      </c>
      <c r="AU236" s="19">
        <f t="shared" si="3"/>
        <v>14684</v>
      </c>
      <c r="AV236" s="19">
        <v>0</v>
      </c>
      <c r="AW236" s="19">
        <v>0</v>
      </c>
      <c r="AX236" s="20">
        <v>44</v>
      </c>
      <c r="AY236" s="20">
        <v>60</v>
      </c>
      <c r="AZ236" s="19">
        <v>444999.99</v>
      </c>
      <c r="BA236" s="19">
        <v>321954.15999999997</v>
      </c>
      <c r="BB236" s="21">
        <v>1.03</v>
      </c>
      <c r="BC236" s="21">
        <v>0.81127897493233203</v>
      </c>
      <c r="BD236" s="21">
        <v>11.76</v>
      </c>
      <c r="BE236" s="21"/>
      <c r="BF236" s="17"/>
      <c r="BG236" s="14"/>
      <c r="BH236" s="17" t="s">
        <v>149</v>
      </c>
      <c r="BI236" s="17" t="s">
        <v>521</v>
      </c>
      <c r="BJ236" s="17" t="s">
        <v>386</v>
      </c>
      <c r="BK236" s="17" t="s">
        <v>84</v>
      </c>
      <c r="BL236" s="15" t="s">
        <v>413</v>
      </c>
      <c r="BM236" s="21">
        <v>253587.03</v>
      </c>
      <c r="BN236" s="15" t="s">
        <v>81</v>
      </c>
      <c r="BO236" s="21"/>
      <c r="BP236" s="22">
        <v>44614</v>
      </c>
      <c r="BQ236" s="22">
        <v>46440</v>
      </c>
      <c r="BR236" s="21">
        <v>0</v>
      </c>
      <c r="BS236" s="21">
        <v>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45078</v>
      </c>
      <c r="E237" s="8" t="s">
        <v>541</v>
      </c>
      <c r="F237" s="9">
        <v>0</v>
      </c>
      <c r="G237" s="9">
        <v>0</v>
      </c>
      <c r="H237" s="10">
        <v>516432.87</v>
      </c>
      <c r="I237" s="10">
        <v>0</v>
      </c>
      <c r="J237" s="10">
        <v>0</v>
      </c>
      <c r="K237" s="10">
        <v>516432.87</v>
      </c>
      <c r="L237" s="10">
        <v>2962.02</v>
      </c>
      <c r="M237" s="10">
        <v>0</v>
      </c>
      <c r="N237" s="10">
        <v>0</v>
      </c>
      <c r="O237" s="10">
        <v>0</v>
      </c>
      <c r="P237" s="10">
        <v>2962.02</v>
      </c>
      <c r="Q237" s="10">
        <v>0</v>
      </c>
      <c r="R237" s="10">
        <v>0</v>
      </c>
      <c r="S237" s="10">
        <v>513470.85</v>
      </c>
      <c r="T237" s="10">
        <v>0</v>
      </c>
      <c r="U237" s="10">
        <v>5061.04</v>
      </c>
      <c r="V237" s="10">
        <v>0</v>
      </c>
      <c r="W237" s="10">
        <v>0</v>
      </c>
      <c r="X237" s="10">
        <v>5061.04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383.77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0.17</v>
      </c>
      <c r="AR237" s="10">
        <v>0</v>
      </c>
      <c r="AS237" s="10">
        <v>0</v>
      </c>
      <c r="AT237" s="10">
        <v>0</v>
      </c>
      <c r="AU237" s="10">
        <f t="shared" si="3"/>
        <v>8407</v>
      </c>
      <c r="AV237" s="10">
        <v>0</v>
      </c>
      <c r="AW237" s="10">
        <v>0</v>
      </c>
      <c r="AX237" s="11">
        <v>105</v>
      </c>
      <c r="AY237" s="11">
        <v>120</v>
      </c>
      <c r="AZ237" s="10">
        <v>506500.01</v>
      </c>
      <c r="BA237" s="10">
        <v>564658.38</v>
      </c>
      <c r="BB237" s="12">
        <v>0.9</v>
      </c>
      <c r="BC237" s="12">
        <v>0.81841301106697495</v>
      </c>
      <c r="BD237" s="12">
        <v>11.76</v>
      </c>
      <c r="BE237" s="12"/>
      <c r="BF237" s="8"/>
      <c r="BG237" s="5"/>
      <c r="BH237" s="8" t="s">
        <v>149</v>
      </c>
      <c r="BI237" s="8" t="s">
        <v>247</v>
      </c>
      <c r="BJ237" s="8" t="s">
        <v>386</v>
      </c>
      <c r="BK237" s="8" t="s">
        <v>84</v>
      </c>
      <c r="BL237" s="6" t="s">
        <v>413</v>
      </c>
      <c r="BM237" s="12">
        <v>513470.85</v>
      </c>
      <c r="BN237" s="6" t="s">
        <v>81</v>
      </c>
      <c r="BO237" s="12"/>
      <c r="BP237" s="13">
        <v>44644</v>
      </c>
      <c r="BQ237" s="13">
        <v>48297</v>
      </c>
      <c r="BR237" s="12">
        <v>0</v>
      </c>
      <c r="BS237" s="12">
        <v>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45078</v>
      </c>
      <c r="E238" s="17" t="s">
        <v>542</v>
      </c>
      <c r="F238" s="18">
        <v>0</v>
      </c>
      <c r="G238" s="18">
        <v>0</v>
      </c>
      <c r="H238" s="19">
        <v>202903.24</v>
      </c>
      <c r="I238" s="19">
        <v>0</v>
      </c>
      <c r="J238" s="19">
        <v>0</v>
      </c>
      <c r="K238" s="19">
        <v>202903.24</v>
      </c>
      <c r="L238" s="19">
        <v>3512.38</v>
      </c>
      <c r="M238" s="19">
        <v>0</v>
      </c>
      <c r="N238" s="19">
        <v>0</v>
      </c>
      <c r="O238" s="19">
        <v>0</v>
      </c>
      <c r="P238" s="19">
        <v>3512.38</v>
      </c>
      <c r="Q238" s="19">
        <v>0</v>
      </c>
      <c r="R238" s="19">
        <v>0</v>
      </c>
      <c r="S238" s="19">
        <v>199390.86</v>
      </c>
      <c r="T238" s="19">
        <v>0</v>
      </c>
      <c r="U238" s="19">
        <v>1988.45</v>
      </c>
      <c r="V238" s="19">
        <v>0</v>
      </c>
      <c r="W238" s="19">
        <v>0</v>
      </c>
      <c r="X238" s="19">
        <v>1988.45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168.99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0.18</v>
      </c>
      <c r="AR238" s="19">
        <v>0</v>
      </c>
      <c r="AS238" s="19">
        <v>0</v>
      </c>
      <c r="AT238" s="19">
        <v>0</v>
      </c>
      <c r="AU238" s="19">
        <f t="shared" si="3"/>
        <v>5670</v>
      </c>
      <c r="AV238" s="19">
        <v>0</v>
      </c>
      <c r="AW238" s="19">
        <v>0</v>
      </c>
      <c r="AX238" s="20">
        <v>45</v>
      </c>
      <c r="AY238" s="20">
        <v>60</v>
      </c>
      <c r="AZ238" s="19">
        <v>290000</v>
      </c>
      <c r="BA238" s="19">
        <v>248643.59</v>
      </c>
      <c r="BB238" s="21">
        <v>0.9</v>
      </c>
      <c r="BC238" s="21">
        <v>0.72172290466044198</v>
      </c>
      <c r="BD238" s="21">
        <v>11.76</v>
      </c>
      <c r="BE238" s="21"/>
      <c r="BF238" s="17"/>
      <c r="BG238" s="14"/>
      <c r="BH238" s="17" t="s">
        <v>190</v>
      </c>
      <c r="BI238" s="17" t="s">
        <v>543</v>
      </c>
      <c r="BJ238" s="17" t="s">
        <v>386</v>
      </c>
      <c r="BK238" s="17" t="s">
        <v>84</v>
      </c>
      <c r="BL238" s="15" t="s">
        <v>413</v>
      </c>
      <c r="BM238" s="21">
        <v>199390.86</v>
      </c>
      <c r="BN238" s="15" t="s">
        <v>81</v>
      </c>
      <c r="BO238" s="21"/>
      <c r="BP238" s="22">
        <v>44645</v>
      </c>
      <c r="BQ238" s="22">
        <v>46471</v>
      </c>
      <c r="BR238" s="21">
        <v>0</v>
      </c>
      <c r="BS238" s="21">
        <v>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45078</v>
      </c>
      <c r="E239" s="8" t="s">
        <v>544</v>
      </c>
      <c r="F239" s="9">
        <v>8</v>
      </c>
      <c r="G239" s="9">
        <v>7</v>
      </c>
      <c r="H239" s="10">
        <v>255382.67</v>
      </c>
      <c r="I239" s="10">
        <v>33065.9</v>
      </c>
      <c r="J239" s="10">
        <v>0</v>
      </c>
      <c r="K239" s="10">
        <v>288448.57</v>
      </c>
      <c r="L239" s="10">
        <v>4304.1400000000003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288448.57</v>
      </c>
      <c r="T239" s="10">
        <v>21492.2</v>
      </c>
      <c r="U239" s="10">
        <v>2502.75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23994.95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37370.04</v>
      </c>
      <c r="AW239" s="10">
        <v>23994.95</v>
      </c>
      <c r="AX239" s="11">
        <v>46</v>
      </c>
      <c r="AY239" s="11">
        <v>60</v>
      </c>
      <c r="AZ239" s="10">
        <v>506500.01</v>
      </c>
      <c r="BA239" s="10">
        <v>307679.02</v>
      </c>
      <c r="BB239" s="12">
        <v>1.02</v>
      </c>
      <c r="BC239" s="12">
        <v>0.95624830513305703</v>
      </c>
      <c r="BD239" s="12">
        <v>11.76</v>
      </c>
      <c r="BE239" s="12"/>
      <c r="BF239" s="8"/>
      <c r="BG239" s="5"/>
      <c r="BH239" s="8" t="s">
        <v>190</v>
      </c>
      <c r="BI239" s="8" t="s">
        <v>194</v>
      </c>
      <c r="BJ239" s="8" t="s">
        <v>386</v>
      </c>
      <c r="BK239" s="8" t="s">
        <v>79</v>
      </c>
      <c r="BL239" s="6" t="s">
        <v>413</v>
      </c>
      <c r="BM239" s="12">
        <v>288448.57</v>
      </c>
      <c r="BN239" s="6" t="s">
        <v>81</v>
      </c>
      <c r="BO239" s="12"/>
      <c r="BP239" s="13">
        <v>44671</v>
      </c>
      <c r="BQ239" s="13">
        <v>46497</v>
      </c>
      <c r="BR239" s="12">
        <v>4152.08</v>
      </c>
      <c r="BS239" s="12">
        <v>0</v>
      </c>
      <c r="BT239" s="12">
        <v>230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45078</v>
      </c>
      <c r="E240" s="17" t="s">
        <v>545</v>
      </c>
      <c r="F240" s="18">
        <v>0</v>
      </c>
      <c r="G240" s="18">
        <v>0</v>
      </c>
      <c r="H240" s="19">
        <v>392178.69</v>
      </c>
      <c r="I240" s="19">
        <v>0</v>
      </c>
      <c r="J240" s="19">
        <v>0</v>
      </c>
      <c r="K240" s="19">
        <v>392178.69</v>
      </c>
      <c r="L240" s="19">
        <v>2089.7800000000002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392178.69</v>
      </c>
      <c r="T240" s="19">
        <v>0</v>
      </c>
      <c r="U240" s="19">
        <v>3843.35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3843.35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2089.7800000000002</v>
      </c>
      <c r="AW240" s="19">
        <v>3843.35</v>
      </c>
      <c r="AX240" s="20">
        <v>106</v>
      </c>
      <c r="AY240" s="20">
        <v>120</v>
      </c>
      <c r="AZ240" s="19">
        <v>440000</v>
      </c>
      <c r="BA240" s="19">
        <v>417570.01</v>
      </c>
      <c r="BB240" s="21">
        <v>0.9</v>
      </c>
      <c r="BC240" s="21">
        <v>0.84527339738790197</v>
      </c>
      <c r="BD240" s="21">
        <v>11.76</v>
      </c>
      <c r="BE240" s="21"/>
      <c r="BF240" s="17"/>
      <c r="BG240" s="14"/>
      <c r="BH240" s="17" t="s">
        <v>149</v>
      </c>
      <c r="BI240" s="17" t="s">
        <v>247</v>
      </c>
      <c r="BJ240" s="17" t="s">
        <v>386</v>
      </c>
      <c r="BK240" s="17" t="s">
        <v>84</v>
      </c>
      <c r="BL240" s="15" t="s">
        <v>413</v>
      </c>
      <c r="BM240" s="21">
        <v>392178.69</v>
      </c>
      <c r="BN240" s="15" t="s">
        <v>81</v>
      </c>
      <c r="BO240" s="21"/>
      <c r="BP240" s="22">
        <v>44676</v>
      </c>
      <c r="BQ240" s="22">
        <v>48329</v>
      </c>
      <c r="BR240" s="21">
        <v>283.8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45078</v>
      </c>
      <c r="E241" s="8" t="s">
        <v>546</v>
      </c>
      <c r="F241" s="9">
        <v>0</v>
      </c>
      <c r="G241" s="9">
        <v>0</v>
      </c>
      <c r="H241" s="10">
        <v>315612.09999999998</v>
      </c>
      <c r="I241" s="10">
        <v>0</v>
      </c>
      <c r="J241" s="10">
        <v>0</v>
      </c>
      <c r="K241" s="10">
        <v>315612.09999999998</v>
      </c>
      <c r="L241" s="10">
        <v>5181.1400000000003</v>
      </c>
      <c r="M241" s="10">
        <v>0</v>
      </c>
      <c r="N241" s="10">
        <v>0</v>
      </c>
      <c r="O241" s="10">
        <v>0</v>
      </c>
      <c r="P241" s="10">
        <v>5181.1400000000003</v>
      </c>
      <c r="Q241" s="10">
        <v>0</v>
      </c>
      <c r="R241" s="10">
        <v>0</v>
      </c>
      <c r="S241" s="10">
        <v>310430.96000000002</v>
      </c>
      <c r="T241" s="10">
        <v>0</v>
      </c>
      <c r="U241" s="10">
        <v>3093</v>
      </c>
      <c r="V241" s="10">
        <v>0</v>
      </c>
      <c r="W241" s="10">
        <v>0</v>
      </c>
      <c r="X241" s="10">
        <v>3093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254.18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8528.32</v>
      </c>
      <c r="AV241" s="10">
        <v>0</v>
      </c>
      <c r="AW241" s="10">
        <v>0</v>
      </c>
      <c r="AX241" s="11">
        <v>52</v>
      </c>
      <c r="AY241" s="11">
        <v>60</v>
      </c>
      <c r="AZ241" s="10">
        <v>122841.85</v>
      </c>
      <c r="BA241" s="10">
        <v>374000</v>
      </c>
      <c r="BB241" s="12">
        <v>0.9</v>
      </c>
      <c r="BC241" s="12">
        <v>0.74702637433155095</v>
      </c>
      <c r="BD241" s="12">
        <v>11.76</v>
      </c>
      <c r="BE241" s="12"/>
      <c r="BF241" s="8" t="s">
        <v>75</v>
      </c>
      <c r="BG241" s="5"/>
      <c r="BH241" s="8" t="s">
        <v>149</v>
      </c>
      <c r="BI241" s="8" t="s">
        <v>247</v>
      </c>
      <c r="BJ241" s="8" t="s">
        <v>386</v>
      </c>
      <c r="BK241" s="8" t="s">
        <v>84</v>
      </c>
      <c r="BL241" s="6" t="s">
        <v>413</v>
      </c>
      <c r="BM241" s="12">
        <v>310430.96000000002</v>
      </c>
      <c r="BN241" s="6" t="s">
        <v>81</v>
      </c>
      <c r="BO241" s="12"/>
      <c r="BP241" s="13">
        <v>44701</v>
      </c>
      <c r="BQ241" s="13">
        <v>46527</v>
      </c>
      <c r="BR241" s="12">
        <v>0</v>
      </c>
      <c r="BS241" s="12">
        <v>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45078</v>
      </c>
      <c r="E242" s="17" t="s">
        <v>547</v>
      </c>
      <c r="F242" s="18">
        <v>0</v>
      </c>
      <c r="G242" s="18">
        <v>0</v>
      </c>
      <c r="H242" s="19">
        <v>249350.46</v>
      </c>
      <c r="I242" s="19">
        <v>0</v>
      </c>
      <c r="J242" s="19">
        <v>0</v>
      </c>
      <c r="K242" s="19">
        <v>249350.46</v>
      </c>
      <c r="L242" s="19">
        <v>1892.97</v>
      </c>
      <c r="M242" s="19">
        <v>0</v>
      </c>
      <c r="N242" s="19">
        <v>0</v>
      </c>
      <c r="O242" s="19">
        <v>0</v>
      </c>
      <c r="P242" s="19">
        <v>1892.97</v>
      </c>
      <c r="Q242" s="19">
        <v>0</v>
      </c>
      <c r="R242" s="19">
        <v>0</v>
      </c>
      <c r="S242" s="19">
        <v>247457.49</v>
      </c>
      <c r="T242" s="19">
        <v>0</v>
      </c>
      <c r="U242" s="19">
        <v>2443.63</v>
      </c>
      <c r="V242" s="19">
        <v>0</v>
      </c>
      <c r="W242" s="19">
        <v>0</v>
      </c>
      <c r="X242" s="19">
        <v>2443.63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183.96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0.56000000000000005</v>
      </c>
      <c r="AT242" s="19">
        <v>0</v>
      </c>
      <c r="AU242" s="19">
        <f t="shared" si="3"/>
        <v>4520</v>
      </c>
      <c r="AV242" s="19">
        <v>0</v>
      </c>
      <c r="AW242" s="19">
        <v>0</v>
      </c>
      <c r="AX242" s="20">
        <v>84</v>
      </c>
      <c r="AY242" s="20">
        <v>97</v>
      </c>
      <c r="AZ242" s="19">
        <v>71500</v>
      </c>
      <c r="BA242" s="19">
        <v>270682.87</v>
      </c>
      <c r="BB242" s="21">
        <v>0.9</v>
      </c>
      <c r="BC242" s="21">
        <v>0.82277737412788599</v>
      </c>
      <c r="BD242" s="21">
        <v>11.76</v>
      </c>
      <c r="BE242" s="21"/>
      <c r="BF242" s="17"/>
      <c r="BG242" s="14"/>
      <c r="BH242" s="17" t="s">
        <v>76</v>
      </c>
      <c r="BI242" s="17" t="s">
        <v>77</v>
      </c>
      <c r="BJ242" s="17" t="s">
        <v>386</v>
      </c>
      <c r="BK242" s="17" t="s">
        <v>84</v>
      </c>
      <c r="BL242" s="15" t="s">
        <v>413</v>
      </c>
      <c r="BM242" s="21">
        <v>247457.49</v>
      </c>
      <c r="BN242" s="15" t="s">
        <v>81</v>
      </c>
      <c r="BO242" s="21"/>
      <c r="BP242" s="22">
        <v>44694</v>
      </c>
      <c r="BQ242" s="22">
        <v>47647</v>
      </c>
      <c r="BR242" s="21">
        <v>0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110</v>
      </c>
      <c r="C243" s="6" t="s">
        <v>73</v>
      </c>
      <c r="D243" s="7">
        <v>45078</v>
      </c>
      <c r="E243" s="8" t="s">
        <v>548</v>
      </c>
      <c r="F243" s="9">
        <v>6</v>
      </c>
      <c r="G243" s="9">
        <v>6</v>
      </c>
      <c r="H243" s="10">
        <v>201841.33</v>
      </c>
      <c r="I243" s="10">
        <v>7132.76</v>
      </c>
      <c r="J243" s="10">
        <v>0</v>
      </c>
      <c r="K243" s="10">
        <v>208974.09</v>
      </c>
      <c r="L243" s="10">
        <v>1059.5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208974.09</v>
      </c>
      <c r="T243" s="10">
        <v>12080.74</v>
      </c>
      <c r="U243" s="10">
        <v>1978.05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14058.79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8192.26</v>
      </c>
      <c r="AW243" s="10">
        <v>14058.79</v>
      </c>
      <c r="AX243" s="11">
        <v>107</v>
      </c>
      <c r="AY243" s="11">
        <v>120</v>
      </c>
      <c r="AZ243" s="10">
        <v>75648.941839000006</v>
      </c>
      <c r="BA243" s="10">
        <v>213781.23</v>
      </c>
      <c r="BB243" s="12">
        <v>0.9</v>
      </c>
      <c r="BC243" s="12">
        <v>0.87976236735096003</v>
      </c>
      <c r="BD243" s="12">
        <v>11.76</v>
      </c>
      <c r="BE243" s="12"/>
      <c r="BF243" s="8"/>
      <c r="BG243" s="5"/>
      <c r="BH243" s="8" t="s">
        <v>149</v>
      </c>
      <c r="BI243" s="8" t="s">
        <v>247</v>
      </c>
      <c r="BJ243" s="8" t="s">
        <v>386</v>
      </c>
      <c r="BK243" s="8" t="s">
        <v>136</v>
      </c>
      <c r="BL243" s="6" t="s">
        <v>413</v>
      </c>
      <c r="BM243" s="12">
        <v>208974.09</v>
      </c>
      <c r="BN243" s="6" t="s">
        <v>81</v>
      </c>
      <c r="BO243" s="12"/>
      <c r="BP243" s="13">
        <v>44694</v>
      </c>
      <c r="BQ243" s="13">
        <v>48347</v>
      </c>
      <c r="BR243" s="12">
        <v>2627.03</v>
      </c>
      <c r="BS243" s="12">
        <v>0</v>
      </c>
      <c r="BT243" s="12">
        <v>230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45078</v>
      </c>
      <c r="E244" s="17" t="s">
        <v>549</v>
      </c>
      <c r="F244" s="18">
        <v>0</v>
      </c>
      <c r="G244" s="18">
        <v>0</v>
      </c>
      <c r="H244" s="19">
        <v>275593.99</v>
      </c>
      <c r="I244" s="19">
        <v>0</v>
      </c>
      <c r="J244" s="19">
        <v>0</v>
      </c>
      <c r="K244" s="19">
        <v>275593.99</v>
      </c>
      <c r="L244" s="19">
        <v>4702.9799999999996</v>
      </c>
      <c r="M244" s="19">
        <v>0</v>
      </c>
      <c r="N244" s="19">
        <v>0</v>
      </c>
      <c r="O244" s="19">
        <v>0</v>
      </c>
      <c r="P244" s="19">
        <v>4702.9799999999996</v>
      </c>
      <c r="Q244" s="19">
        <v>18.93</v>
      </c>
      <c r="R244" s="19">
        <v>0</v>
      </c>
      <c r="S244" s="19">
        <v>270872.08</v>
      </c>
      <c r="T244" s="19">
        <v>0</v>
      </c>
      <c r="U244" s="19">
        <v>2700.64</v>
      </c>
      <c r="V244" s="19">
        <v>0</v>
      </c>
      <c r="W244" s="19">
        <v>0</v>
      </c>
      <c r="X244" s="19">
        <v>2700.64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227.45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7649.9999999999991</v>
      </c>
      <c r="AV244" s="19">
        <v>0</v>
      </c>
      <c r="AW244" s="19">
        <v>0</v>
      </c>
      <c r="AX244" s="20">
        <v>47</v>
      </c>
      <c r="AY244" s="20">
        <v>60</v>
      </c>
      <c r="AZ244" s="19">
        <v>118073.83</v>
      </c>
      <c r="BA244" s="19">
        <v>334651.86</v>
      </c>
      <c r="BB244" s="21">
        <v>0.69</v>
      </c>
      <c r="BC244" s="21">
        <v>0.55849602987415004</v>
      </c>
      <c r="BD244" s="21">
        <v>11.76</v>
      </c>
      <c r="BE244" s="21"/>
      <c r="BF244" s="17"/>
      <c r="BG244" s="14"/>
      <c r="BH244" s="17" t="s">
        <v>345</v>
      </c>
      <c r="BI244" s="17" t="s">
        <v>550</v>
      </c>
      <c r="BJ244" s="17" t="s">
        <v>386</v>
      </c>
      <c r="BK244" s="17" t="s">
        <v>84</v>
      </c>
      <c r="BL244" s="15" t="s">
        <v>413</v>
      </c>
      <c r="BM244" s="21">
        <v>270872.08</v>
      </c>
      <c r="BN244" s="15" t="s">
        <v>81</v>
      </c>
      <c r="BO244" s="21"/>
      <c r="BP244" s="22">
        <v>44694</v>
      </c>
      <c r="BQ244" s="22">
        <v>46520</v>
      </c>
      <c r="BR244" s="21">
        <v>0</v>
      </c>
      <c r="BS244" s="21">
        <v>0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45078</v>
      </c>
      <c r="E245" s="8" t="s">
        <v>551</v>
      </c>
      <c r="F245" s="9">
        <v>0</v>
      </c>
      <c r="G245" s="9">
        <v>0</v>
      </c>
      <c r="H245" s="10">
        <v>199485.87</v>
      </c>
      <c r="I245" s="10">
        <v>0</v>
      </c>
      <c r="J245" s="10">
        <v>0</v>
      </c>
      <c r="K245" s="10">
        <v>199485.87</v>
      </c>
      <c r="L245" s="10">
        <v>3600.91</v>
      </c>
      <c r="M245" s="10">
        <v>0</v>
      </c>
      <c r="N245" s="10">
        <v>0</v>
      </c>
      <c r="O245" s="10">
        <v>0</v>
      </c>
      <c r="P245" s="10">
        <v>3600.91</v>
      </c>
      <c r="Q245" s="10">
        <v>3306.86</v>
      </c>
      <c r="R245" s="10">
        <v>0</v>
      </c>
      <c r="S245" s="10">
        <v>192578.1</v>
      </c>
      <c r="T245" s="10">
        <v>0</v>
      </c>
      <c r="U245" s="10">
        <v>1922.55</v>
      </c>
      <c r="V245" s="10">
        <v>0</v>
      </c>
      <c r="W245" s="10">
        <v>0</v>
      </c>
      <c r="X245" s="10">
        <v>1922.55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169.68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2500</v>
      </c>
      <c r="AT245" s="10">
        <v>0</v>
      </c>
      <c r="AU245" s="10">
        <f t="shared" si="3"/>
        <v>6500</v>
      </c>
      <c r="AV245" s="10">
        <v>0</v>
      </c>
      <c r="AW245" s="10">
        <v>0</v>
      </c>
      <c r="AX245" s="11">
        <v>47</v>
      </c>
      <c r="AY245" s="11">
        <v>60</v>
      </c>
      <c r="AZ245" s="10">
        <v>71500</v>
      </c>
      <c r="BA245" s="10">
        <v>249666.24</v>
      </c>
      <c r="BB245" s="12">
        <v>0.9</v>
      </c>
      <c r="BC245" s="12">
        <v>0.69420795538876201</v>
      </c>
      <c r="BD245" s="12">
        <v>11.76</v>
      </c>
      <c r="BE245" s="12"/>
      <c r="BF245" s="8"/>
      <c r="BG245" s="5"/>
      <c r="BH245" s="8" t="s">
        <v>76</v>
      </c>
      <c r="BI245" s="8" t="s">
        <v>77</v>
      </c>
      <c r="BJ245" s="8" t="s">
        <v>386</v>
      </c>
      <c r="BK245" s="8" t="s">
        <v>84</v>
      </c>
      <c r="BL245" s="6" t="s">
        <v>413</v>
      </c>
      <c r="BM245" s="12">
        <v>192578.1</v>
      </c>
      <c r="BN245" s="6" t="s">
        <v>81</v>
      </c>
      <c r="BO245" s="12"/>
      <c r="BP245" s="13">
        <v>44694</v>
      </c>
      <c r="BQ245" s="13">
        <v>46520</v>
      </c>
      <c r="BR245" s="12">
        <v>0</v>
      </c>
      <c r="BS245" s="12">
        <v>0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45078</v>
      </c>
      <c r="E246" s="17" t="s">
        <v>552</v>
      </c>
      <c r="F246" s="18">
        <v>0</v>
      </c>
      <c r="G246" s="18">
        <v>0</v>
      </c>
      <c r="H246" s="19">
        <v>335705.54</v>
      </c>
      <c r="I246" s="19">
        <v>1898.56</v>
      </c>
      <c r="J246" s="19">
        <v>0</v>
      </c>
      <c r="K246" s="19">
        <v>337604.1</v>
      </c>
      <c r="L246" s="19">
        <v>1917.17</v>
      </c>
      <c r="M246" s="19">
        <v>0</v>
      </c>
      <c r="N246" s="19">
        <v>0</v>
      </c>
      <c r="O246" s="19">
        <v>1898.56</v>
      </c>
      <c r="P246" s="19">
        <v>1696.07</v>
      </c>
      <c r="Q246" s="19">
        <v>0</v>
      </c>
      <c r="R246" s="19">
        <v>0</v>
      </c>
      <c r="S246" s="19">
        <v>334009.46999999997</v>
      </c>
      <c r="T246" s="19">
        <v>3308.52</v>
      </c>
      <c r="U246" s="19">
        <v>3289.91</v>
      </c>
      <c r="V246" s="19">
        <v>0</v>
      </c>
      <c r="W246" s="19">
        <v>3308.52</v>
      </c>
      <c r="X246" s="19">
        <v>3289.91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230</v>
      </c>
      <c r="AG246" s="19">
        <v>0</v>
      </c>
      <c r="AH246" s="19">
        <v>0</v>
      </c>
      <c r="AI246" s="19">
        <v>243.47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243.47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10910</v>
      </c>
      <c r="AV246" s="19">
        <v>221.1</v>
      </c>
      <c r="AW246" s="19">
        <v>0</v>
      </c>
      <c r="AX246" s="20">
        <v>102</v>
      </c>
      <c r="AY246" s="20">
        <v>115</v>
      </c>
      <c r="AZ246" s="19">
        <v>71500</v>
      </c>
      <c r="BA246" s="19">
        <v>358232.81</v>
      </c>
      <c r="BB246" s="21">
        <v>0.9</v>
      </c>
      <c r="BC246" s="21">
        <v>0.83914291100248495</v>
      </c>
      <c r="BD246" s="21">
        <v>11.76</v>
      </c>
      <c r="BE246" s="21"/>
      <c r="BF246" s="17"/>
      <c r="BG246" s="14"/>
      <c r="BH246" s="17" t="s">
        <v>76</v>
      </c>
      <c r="BI246" s="17" t="s">
        <v>447</v>
      </c>
      <c r="BJ246" s="17" t="s">
        <v>386</v>
      </c>
      <c r="BK246" s="17" t="s">
        <v>84</v>
      </c>
      <c r="BL246" s="15" t="s">
        <v>413</v>
      </c>
      <c r="BM246" s="21">
        <v>334009.46999999997</v>
      </c>
      <c r="BN246" s="15" t="s">
        <v>81</v>
      </c>
      <c r="BO246" s="21"/>
      <c r="BP246" s="22">
        <v>44694</v>
      </c>
      <c r="BQ246" s="22">
        <v>48195</v>
      </c>
      <c r="BR246" s="21">
        <v>0</v>
      </c>
      <c r="BS246" s="21">
        <v>0</v>
      </c>
      <c r="BT246" s="21">
        <v>230</v>
      </c>
    </row>
    <row r="247" spans="1:72" s="1" customFormat="1" ht="18.2" customHeight="1" x14ac:dyDescent="0.15">
      <c r="A247" s="5">
        <v>245</v>
      </c>
      <c r="B247" s="6" t="s">
        <v>384</v>
      </c>
      <c r="C247" s="6" t="s">
        <v>73</v>
      </c>
      <c r="D247" s="7">
        <v>45078</v>
      </c>
      <c r="E247" s="8" t="s">
        <v>553</v>
      </c>
      <c r="F247" s="9">
        <v>0</v>
      </c>
      <c r="G247" s="9">
        <v>0</v>
      </c>
      <c r="H247" s="10">
        <v>334359.15999999997</v>
      </c>
      <c r="I247" s="10">
        <v>0</v>
      </c>
      <c r="J247" s="10">
        <v>0</v>
      </c>
      <c r="K247" s="10">
        <v>334359.15999999997</v>
      </c>
      <c r="L247" s="10">
        <v>5700.76</v>
      </c>
      <c r="M247" s="10">
        <v>0</v>
      </c>
      <c r="N247" s="10">
        <v>0</v>
      </c>
      <c r="O247" s="10">
        <v>0</v>
      </c>
      <c r="P247" s="10">
        <v>5700.76</v>
      </c>
      <c r="Q247" s="10">
        <v>47.2</v>
      </c>
      <c r="R247" s="10">
        <v>0</v>
      </c>
      <c r="S247" s="10">
        <v>328611.20000000001</v>
      </c>
      <c r="T247" s="10">
        <v>0</v>
      </c>
      <c r="U247" s="10">
        <v>3276.26</v>
      </c>
      <c r="V247" s="10">
        <v>0</v>
      </c>
      <c r="W247" s="10">
        <v>0</v>
      </c>
      <c r="X247" s="10">
        <v>3276.26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275.77999999999997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9300</v>
      </c>
      <c r="AV247" s="10">
        <v>0</v>
      </c>
      <c r="AW247" s="10">
        <v>0</v>
      </c>
      <c r="AX247" s="11">
        <v>47</v>
      </c>
      <c r="AY247" s="11">
        <v>60</v>
      </c>
      <c r="AZ247" s="10">
        <v>95014</v>
      </c>
      <c r="BA247" s="10">
        <v>405771.03</v>
      </c>
      <c r="BB247" s="12">
        <v>0.9</v>
      </c>
      <c r="BC247" s="12">
        <v>0.72885952454516001</v>
      </c>
      <c r="BD247" s="12">
        <v>11.76</v>
      </c>
      <c r="BE247" s="12"/>
      <c r="BF247" s="8"/>
      <c r="BG247" s="5"/>
      <c r="BH247" s="8" t="s">
        <v>126</v>
      </c>
      <c r="BI247" s="8" t="s">
        <v>167</v>
      </c>
      <c r="BJ247" s="8" t="s">
        <v>386</v>
      </c>
      <c r="BK247" s="8" t="s">
        <v>84</v>
      </c>
      <c r="BL247" s="6" t="s">
        <v>413</v>
      </c>
      <c r="BM247" s="12">
        <v>328611.20000000001</v>
      </c>
      <c r="BN247" s="6" t="s">
        <v>81</v>
      </c>
      <c r="BO247" s="12"/>
      <c r="BP247" s="13">
        <v>44693</v>
      </c>
      <c r="BQ247" s="13">
        <v>46519</v>
      </c>
      <c r="BR247" s="12">
        <v>0</v>
      </c>
      <c r="BS247" s="12">
        <v>0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110</v>
      </c>
      <c r="C248" s="15" t="s">
        <v>73</v>
      </c>
      <c r="D248" s="16">
        <v>45078</v>
      </c>
      <c r="E248" s="17" t="s">
        <v>554</v>
      </c>
      <c r="F248" s="18">
        <v>0</v>
      </c>
      <c r="G248" s="18">
        <v>0</v>
      </c>
      <c r="H248" s="19">
        <v>415410.88</v>
      </c>
      <c r="I248" s="19">
        <v>0</v>
      </c>
      <c r="J248" s="19">
        <v>0</v>
      </c>
      <c r="K248" s="19">
        <v>415410.88</v>
      </c>
      <c r="L248" s="19">
        <v>6819.8</v>
      </c>
      <c r="M248" s="19">
        <v>0</v>
      </c>
      <c r="N248" s="19">
        <v>0</v>
      </c>
      <c r="O248" s="19">
        <v>0</v>
      </c>
      <c r="P248" s="19">
        <v>6819.8</v>
      </c>
      <c r="Q248" s="19">
        <v>0</v>
      </c>
      <c r="R248" s="19">
        <v>0</v>
      </c>
      <c r="S248" s="19">
        <v>408591.08</v>
      </c>
      <c r="T248" s="19">
        <v>0</v>
      </c>
      <c r="U248" s="19">
        <v>4071.03</v>
      </c>
      <c r="V248" s="19">
        <v>0</v>
      </c>
      <c r="W248" s="19">
        <v>0</v>
      </c>
      <c r="X248" s="19">
        <v>4071.03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334.58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0.59</v>
      </c>
      <c r="AR248" s="19">
        <v>0</v>
      </c>
      <c r="AS248" s="19">
        <v>0</v>
      </c>
      <c r="AT248" s="19">
        <v>0</v>
      </c>
      <c r="AU248" s="19">
        <f t="shared" si="3"/>
        <v>11226</v>
      </c>
      <c r="AV248" s="19">
        <v>0</v>
      </c>
      <c r="AW248" s="19">
        <v>0</v>
      </c>
      <c r="AX248" s="20">
        <v>47</v>
      </c>
      <c r="AY248" s="20">
        <v>60</v>
      </c>
      <c r="AZ248" s="19">
        <v>189915.86747299999</v>
      </c>
      <c r="BA248" s="19">
        <v>492277.41</v>
      </c>
      <c r="BB248" s="21">
        <v>0.64</v>
      </c>
      <c r="BC248" s="21">
        <v>0.53120107867635102</v>
      </c>
      <c r="BD248" s="21">
        <v>11.76</v>
      </c>
      <c r="BE248" s="21"/>
      <c r="BF248" s="17"/>
      <c r="BG248" s="14"/>
      <c r="BH248" s="17" t="s">
        <v>209</v>
      </c>
      <c r="BI248" s="17" t="s">
        <v>210</v>
      </c>
      <c r="BJ248" s="17" t="s">
        <v>386</v>
      </c>
      <c r="BK248" s="17" t="s">
        <v>84</v>
      </c>
      <c r="BL248" s="15" t="s">
        <v>413</v>
      </c>
      <c r="BM248" s="21">
        <v>408591.08</v>
      </c>
      <c r="BN248" s="15" t="s">
        <v>81</v>
      </c>
      <c r="BO248" s="21"/>
      <c r="BP248" s="22">
        <v>44704</v>
      </c>
      <c r="BQ248" s="22">
        <v>46530</v>
      </c>
      <c r="BR248" s="21">
        <v>0</v>
      </c>
      <c r="BS248" s="21">
        <v>0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45078</v>
      </c>
      <c r="E249" s="8" t="s">
        <v>555</v>
      </c>
      <c r="F249" s="9">
        <v>0</v>
      </c>
      <c r="G249" s="9">
        <v>0</v>
      </c>
      <c r="H249" s="10">
        <v>364224.87</v>
      </c>
      <c r="I249" s="10">
        <v>0</v>
      </c>
      <c r="J249" s="10">
        <v>0</v>
      </c>
      <c r="K249" s="10">
        <v>364224.87</v>
      </c>
      <c r="L249" s="10">
        <v>3228.87</v>
      </c>
      <c r="M249" s="10">
        <v>0</v>
      </c>
      <c r="N249" s="10">
        <v>0</v>
      </c>
      <c r="O249" s="10">
        <v>0</v>
      </c>
      <c r="P249" s="10">
        <v>3228.87</v>
      </c>
      <c r="Q249" s="10">
        <v>19.100000000000001</v>
      </c>
      <c r="R249" s="10">
        <v>0</v>
      </c>
      <c r="S249" s="10">
        <v>360976.9</v>
      </c>
      <c r="T249" s="10">
        <v>0</v>
      </c>
      <c r="U249" s="10">
        <v>3569.22</v>
      </c>
      <c r="V249" s="10">
        <v>0</v>
      </c>
      <c r="W249" s="10">
        <v>0</v>
      </c>
      <c r="X249" s="10">
        <v>3569.22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277.36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5.45</v>
      </c>
      <c r="AR249" s="10">
        <v>0</v>
      </c>
      <c r="AS249" s="10">
        <v>0</v>
      </c>
      <c r="AT249" s="10">
        <v>0</v>
      </c>
      <c r="AU249" s="10">
        <f t="shared" si="3"/>
        <v>7100</v>
      </c>
      <c r="AV249" s="10">
        <v>0</v>
      </c>
      <c r="AW249" s="10">
        <v>0</v>
      </c>
      <c r="AX249" s="11">
        <v>78</v>
      </c>
      <c r="AY249" s="11">
        <v>91</v>
      </c>
      <c r="AZ249" s="10">
        <v>123043.95</v>
      </c>
      <c r="BA249" s="10">
        <v>408092.98</v>
      </c>
      <c r="BB249" s="12">
        <v>0.79</v>
      </c>
      <c r="BC249" s="12">
        <v>0.69879112108225905</v>
      </c>
      <c r="BD249" s="12">
        <v>11.76</v>
      </c>
      <c r="BE249" s="12"/>
      <c r="BF249" s="8"/>
      <c r="BG249" s="5"/>
      <c r="BH249" s="8" t="s">
        <v>149</v>
      </c>
      <c r="BI249" s="8" t="s">
        <v>247</v>
      </c>
      <c r="BJ249" s="8" t="s">
        <v>386</v>
      </c>
      <c r="BK249" s="8" t="s">
        <v>84</v>
      </c>
      <c r="BL249" s="6" t="s">
        <v>413</v>
      </c>
      <c r="BM249" s="12">
        <v>360976.9</v>
      </c>
      <c r="BN249" s="6" t="s">
        <v>81</v>
      </c>
      <c r="BO249" s="12"/>
      <c r="BP249" s="13">
        <v>44704</v>
      </c>
      <c r="BQ249" s="13">
        <v>47475</v>
      </c>
      <c r="BR249" s="12">
        <v>0</v>
      </c>
      <c r="BS249" s="12">
        <v>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384</v>
      </c>
      <c r="C250" s="15" t="s">
        <v>73</v>
      </c>
      <c r="D250" s="16">
        <v>45078</v>
      </c>
      <c r="E250" s="17" t="s">
        <v>556</v>
      </c>
      <c r="F250" s="18">
        <v>0</v>
      </c>
      <c r="G250" s="18">
        <v>0</v>
      </c>
      <c r="H250" s="19">
        <v>661365.98</v>
      </c>
      <c r="I250" s="19">
        <v>0</v>
      </c>
      <c r="J250" s="19">
        <v>0</v>
      </c>
      <c r="K250" s="19">
        <v>661365.98</v>
      </c>
      <c r="L250" s="19">
        <v>4180.66</v>
      </c>
      <c r="M250" s="19">
        <v>0</v>
      </c>
      <c r="N250" s="19">
        <v>0</v>
      </c>
      <c r="O250" s="19">
        <v>0</v>
      </c>
      <c r="P250" s="19">
        <v>4180.66</v>
      </c>
      <c r="Q250" s="19">
        <v>0</v>
      </c>
      <c r="R250" s="19">
        <v>0</v>
      </c>
      <c r="S250" s="19">
        <v>657185.31999999995</v>
      </c>
      <c r="T250" s="19">
        <v>0</v>
      </c>
      <c r="U250" s="19">
        <v>6481.39</v>
      </c>
      <c r="V250" s="19">
        <v>0</v>
      </c>
      <c r="W250" s="19">
        <v>0</v>
      </c>
      <c r="X250" s="19">
        <v>6481.39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481.52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2.86</v>
      </c>
      <c r="AT250" s="19">
        <v>0</v>
      </c>
      <c r="AU250" s="19">
        <f t="shared" si="3"/>
        <v>11140.71</v>
      </c>
      <c r="AV250" s="19">
        <v>0</v>
      </c>
      <c r="AW250" s="19">
        <v>0</v>
      </c>
      <c r="AX250" s="20">
        <v>95</v>
      </c>
      <c r="AY250" s="20">
        <v>108</v>
      </c>
      <c r="AZ250" s="19">
        <v>131260</v>
      </c>
      <c r="BA250" s="19">
        <v>708479.18</v>
      </c>
      <c r="BB250" s="21">
        <v>0.9</v>
      </c>
      <c r="BC250" s="21">
        <v>0.83484004145330004</v>
      </c>
      <c r="BD250" s="21">
        <v>11.76</v>
      </c>
      <c r="BE250" s="21"/>
      <c r="BF250" s="17"/>
      <c r="BG250" s="14"/>
      <c r="BH250" s="17" t="s">
        <v>107</v>
      </c>
      <c r="BI250" s="17" t="s">
        <v>557</v>
      </c>
      <c r="BJ250" s="17" t="s">
        <v>386</v>
      </c>
      <c r="BK250" s="17" t="s">
        <v>84</v>
      </c>
      <c r="BL250" s="15" t="s">
        <v>413</v>
      </c>
      <c r="BM250" s="21">
        <v>657185.31999999995</v>
      </c>
      <c r="BN250" s="15" t="s">
        <v>81</v>
      </c>
      <c r="BO250" s="21"/>
      <c r="BP250" s="22">
        <v>44704</v>
      </c>
      <c r="BQ250" s="22">
        <v>47991</v>
      </c>
      <c r="BR250" s="21">
        <v>0</v>
      </c>
      <c r="BS250" s="21">
        <v>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45078</v>
      </c>
      <c r="E251" s="8" t="s">
        <v>558</v>
      </c>
      <c r="F251" s="9">
        <v>0</v>
      </c>
      <c r="G251" s="9">
        <v>0</v>
      </c>
      <c r="H251" s="10">
        <v>276856.65999999997</v>
      </c>
      <c r="I251" s="10">
        <v>0</v>
      </c>
      <c r="J251" s="10">
        <v>0</v>
      </c>
      <c r="K251" s="10">
        <v>276856.65999999997</v>
      </c>
      <c r="L251" s="10">
        <v>2391.4299999999998</v>
      </c>
      <c r="M251" s="10">
        <v>0</v>
      </c>
      <c r="N251" s="10">
        <v>0</v>
      </c>
      <c r="O251" s="10">
        <v>0</v>
      </c>
      <c r="P251" s="10">
        <v>2391.4299999999998</v>
      </c>
      <c r="Q251" s="10">
        <v>38.93</v>
      </c>
      <c r="R251" s="10">
        <v>0</v>
      </c>
      <c r="S251" s="10">
        <v>274426.3</v>
      </c>
      <c r="T251" s="10">
        <v>0</v>
      </c>
      <c r="U251" s="10">
        <v>2712.81</v>
      </c>
      <c r="V251" s="10">
        <v>0</v>
      </c>
      <c r="W251" s="10">
        <v>0</v>
      </c>
      <c r="X251" s="10">
        <v>2712.81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206.83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5350</v>
      </c>
      <c r="AV251" s="10">
        <v>0</v>
      </c>
      <c r="AW251" s="10">
        <v>0</v>
      </c>
      <c r="AX251" s="11">
        <v>77</v>
      </c>
      <c r="AY251" s="11">
        <v>90</v>
      </c>
      <c r="AZ251" s="10">
        <v>75988.17</v>
      </c>
      <c r="BA251" s="10">
        <v>304308.73</v>
      </c>
      <c r="BB251" s="12">
        <v>0.9</v>
      </c>
      <c r="BC251" s="12">
        <v>0.81162203266399902</v>
      </c>
      <c r="BD251" s="12">
        <v>11.76</v>
      </c>
      <c r="BE251" s="12"/>
      <c r="BF251" s="8"/>
      <c r="BG251" s="5"/>
      <c r="BH251" s="8" t="s">
        <v>190</v>
      </c>
      <c r="BI251" s="8" t="s">
        <v>194</v>
      </c>
      <c r="BJ251" s="8" t="s">
        <v>386</v>
      </c>
      <c r="BK251" s="8" t="s">
        <v>84</v>
      </c>
      <c r="BL251" s="6" t="s">
        <v>413</v>
      </c>
      <c r="BM251" s="12">
        <v>274426.3</v>
      </c>
      <c r="BN251" s="6" t="s">
        <v>81</v>
      </c>
      <c r="BO251" s="12"/>
      <c r="BP251" s="13">
        <v>44704</v>
      </c>
      <c r="BQ251" s="13">
        <v>47445</v>
      </c>
      <c r="BR251" s="12">
        <v>0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384</v>
      </c>
      <c r="C252" s="15" t="s">
        <v>73</v>
      </c>
      <c r="D252" s="16">
        <v>45078</v>
      </c>
      <c r="E252" s="17" t="s">
        <v>559</v>
      </c>
      <c r="F252" s="18">
        <v>0</v>
      </c>
      <c r="G252" s="18">
        <v>0</v>
      </c>
      <c r="H252" s="19">
        <v>267060.92</v>
      </c>
      <c r="I252" s="19">
        <v>0</v>
      </c>
      <c r="J252" s="19">
        <v>0</v>
      </c>
      <c r="K252" s="19">
        <v>267060.92</v>
      </c>
      <c r="L252" s="19">
        <v>1831.55</v>
      </c>
      <c r="M252" s="19">
        <v>0</v>
      </c>
      <c r="N252" s="19">
        <v>0</v>
      </c>
      <c r="O252" s="19">
        <v>0</v>
      </c>
      <c r="P252" s="19">
        <v>1831.55</v>
      </c>
      <c r="Q252" s="19">
        <v>0</v>
      </c>
      <c r="R252" s="19">
        <v>0</v>
      </c>
      <c r="S252" s="19">
        <v>265229.37</v>
      </c>
      <c r="T252" s="19">
        <v>0</v>
      </c>
      <c r="U252" s="19">
        <v>2617.1999999999998</v>
      </c>
      <c r="V252" s="19">
        <v>0</v>
      </c>
      <c r="W252" s="19">
        <v>0</v>
      </c>
      <c r="X252" s="19">
        <v>2617.1999999999998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195.54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4644.29</v>
      </c>
      <c r="AV252" s="19">
        <v>0</v>
      </c>
      <c r="AW252" s="19">
        <v>0</v>
      </c>
      <c r="AX252" s="20">
        <v>90</v>
      </c>
      <c r="AY252" s="20">
        <v>103</v>
      </c>
      <c r="AZ252" s="19">
        <v>68570</v>
      </c>
      <c r="BA252" s="19">
        <v>287701.27</v>
      </c>
      <c r="BB252" s="21">
        <v>0.9</v>
      </c>
      <c r="BC252" s="21">
        <v>0.82970239582188898</v>
      </c>
      <c r="BD252" s="21">
        <v>11.76</v>
      </c>
      <c r="BE252" s="21"/>
      <c r="BF252" s="17"/>
      <c r="BG252" s="14"/>
      <c r="BH252" s="17" t="s">
        <v>107</v>
      </c>
      <c r="BI252" s="17" t="s">
        <v>557</v>
      </c>
      <c r="BJ252" s="17" t="s">
        <v>386</v>
      </c>
      <c r="BK252" s="17" t="s">
        <v>84</v>
      </c>
      <c r="BL252" s="15" t="s">
        <v>413</v>
      </c>
      <c r="BM252" s="21">
        <v>265229.37</v>
      </c>
      <c r="BN252" s="15" t="s">
        <v>81</v>
      </c>
      <c r="BO252" s="21"/>
      <c r="BP252" s="22">
        <v>44704</v>
      </c>
      <c r="BQ252" s="22">
        <v>47840</v>
      </c>
      <c r="BR252" s="21">
        <v>0</v>
      </c>
      <c r="BS252" s="21">
        <v>0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384</v>
      </c>
      <c r="C253" s="6" t="s">
        <v>73</v>
      </c>
      <c r="D253" s="7">
        <v>45078</v>
      </c>
      <c r="E253" s="8" t="s">
        <v>560</v>
      </c>
      <c r="F253" s="9">
        <v>0</v>
      </c>
      <c r="G253" s="9">
        <v>0</v>
      </c>
      <c r="H253" s="10">
        <v>428313.28</v>
      </c>
      <c r="I253" s="10">
        <v>0</v>
      </c>
      <c r="J253" s="10">
        <v>0</v>
      </c>
      <c r="K253" s="10">
        <v>428313.28</v>
      </c>
      <c r="L253" s="10">
        <v>2664.52</v>
      </c>
      <c r="M253" s="10">
        <v>0</v>
      </c>
      <c r="N253" s="10">
        <v>0</v>
      </c>
      <c r="O253" s="10">
        <v>0</v>
      </c>
      <c r="P253" s="10">
        <v>2664.52</v>
      </c>
      <c r="Q253" s="10">
        <v>0</v>
      </c>
      <c r="R253" s="10">
        <v>0</v>
      </c>
      <c r="S253" s="10">
        <v>425648.76</v>
      </c>
      <c r="T253" s="10">
        <v>0</v>
      </c>
      <c r="U253" s="10">
        <v>4197.47</v>
      </c>
      <c r="V253" s="10">
        <v>0</v>
      </c>
      <c r="W253" s="10">
        <v>0</v>
      </c>
      <c r="X253" s="10">
        <v>4197.47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311.51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7173.5</v>
      </c>
      <c r="AV253" s="10">
        <v>0</v>
      </c>
      <c r="AW253" s="10">
        <v>0</v>
      </c>
      <c r="AX253" s="11">
        <v>96</v>
      </c>
      <c r="AY253" s="11">
        <v>109</v>
      </c>
      <c r="AZ253" s="10">
        <v>109694</v>
      </c>
      <c r="BA253" s="10">
        <v>458340.57</v>
      </c>
      <c r="BB253" s="12">
        <v>0.9</v>
      </c>
      <c r="BC253" s="12">
        <v>0.83580618665286399</v>
      </c>
      <c r="BD253" s="12">
        <v>11.76</v>
      </c>
      <c r="BE253" s="12"/>
      <c r="BF253" s="8"/>
      <c r="BG253" s="5"/>
      <c r="BH253" s="8" t="s">
        <v>126</v>
      </c>
      <c r="BI253" s="8" t="s">
        <v>167</v>
      </c>
      <c r="BJ253" s="8" t="s">
        <v>386</v>
      </c>
      <c r="BK253" s="8" t="s">
        <v>84</v>
      </c>
      <c r="BL253" s="6" t="s">
        <v>413</v>
      </c>
      <c r="BM253" s="12">
        <v>425648.76</v>
      </c>
      <c r="BN253" s="6" t="s">
        <v>81</v>
      </c>
      <c r="BO253" s="12"/>
      <c r="BP253" s="13">
        <v>44704</v>
      </c>
      <c r="BQ253" s="13">
        <v>48022</v>
      </c>
      <c r="BR253" s="12">
        <v>0</v>
      </c>
      <c r="BS253" s="12">
        <v>0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561</v>
      </c>
      <c r="F254" s="18">
        <v>0</v>
      </c>
      <c r="G254" s="18">
        <v>0</v>
      </c>
      <c r="H254" s="19">
        <v>308674.84000000003</v>
      </c>
      <c r="I254" s="19">
        <v>0</v>
      </c>
      <c r="J254" s="19">
        <v>0</v>
      </c>
      <c r="K254" s="19">
        <v>308674.84000000003</v>
      </c>
      <c r="L254" s="19">
        <v>5067.26</v>
      </c>
      <c r="M254" s="19">
        <v>0</v>
      </c>
      <c r="N254" s="19">
        <v>0</v>
      </c>
      <c r="O254" s="19">
        <v>0</v>
      </c>
      <c r="P254" s="19">
        <v>5067.26</v>
      </c>
      <c r="Q254" s="19">
        <v>0</v>
      </c>
      <c r="R254" s="19">
        <v>0</v>
      </c>
      <c r="S254" s="19">
        <v>303607.58</v>
      </c>
      <c r="T254" s="19">
        <v>0</v>
      </c>
      <c r="U254" s="19">
        <v>3025.01</v>
      </c>
      <c r="V254" s="19">
        <v>0</v>
      </c>
      <c r="W254" s="19">
        <v>0</v>
      </c>
      <c r="X254" s="19">
        <v>3025.01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248.61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8340.880000000001</v>
      </c>
      <c r="AV254" s="19">
        <v>0</v>
      </c>
      <c r="AW254" s="19">
        <v>0</v>
      </c>
      <c r="AX254" s="20">
        <v>47</v>
      </c>
      <c r="AY254" s="20">
        <v>60</v>
      </c>
      <c r="AZ254" s="19">
        <v>88000</v>
      </c>
      <c r="BA254" s="19">
        <v>365779.34</v>
      </c>
      <c r="BB254" s="21">
        <v>0.9</v>
      </c>
      <c r="BC254" s="21">
        <v>0.74702639574996199</v>
      </c>
      <c r="BD254" s="21">
        <v>11.76</v>
      </c>
      <c r="BE254" s="21"/>
      <c r="BF254" s="17"/>
      <c r="BG254" s="14"/>
      <c r="BH254" s="17" t="s">
        <v>141</v>
      </c>
      <c r="BI254" s="17" t="s">
        <v>142</v>
      </c>
      <c r="BJ254" s="17" t="s">
        <v>386</v>
      </c>
      <c r="BK254" s="17" t="s">
        <v>84</v>
      </c>
      <c r="BL254" s="15" t="s">
        <v>413</v>
      </c>
      <c r="BM254" s="21">
        <v>303607.58</v>
      </c>
      <c r="BN254" s="15" t="s">
        <v>81</v>
      </c>
      <c r="BO254" s="21"/>
      <c r="BP254" s="22">
        <v>44704</v>
      </c>
      <c r="BQ254" s="22">
        <v>46530</v>
      </c>
      <c r="BR254" s="21">
        <v>0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562</v>
      </c>
      <c r="F255" s="9">
        <v>0</v>
      </c>
      <c r="G255" s="9">
        <v>0</v>
      </c>
      <c r="H255" s="10">
        <v>220697.18</v>
      </c>
      <c r="I255" s="10">
        <v>0</v>
      </c>
      <c r="J255" s="10">
        <v>0</v>
      </c>
      <c r="K255" s="10">
        <v>220697.18</v>
      </c>
      <c r="L255" s="10">
        <v>3623</v>
      </c>
      <c r="M255" s="10">
        <v>0</v>
      </c>
      <c r="N255" s="10">
        <v>0</v>
      </c>
      <c r="O255" s="10">
        <v>0</v>
      </c>
      <c r="P255" s="10">
        <v>3623</v>
      </c>
      <c r="Q255" s="10">
        <v>0</v>
      </c>
      <c r="R255" s="10">
        <v>0</v>
      </c>
      <c r="S255" s="10">
        <v>217074.18</v>
      </c>
      <c r="T255" s="10">
        <v>0</v>
      </c>
      <c r="U255" s="10">
        <v>2162.83</v>
      </c>
      <c r="V255" s="10">
        <v>0</v>
      </c>
      <c r="W255" s="10">
        <v>0</v>
      </c>
      <c r="X255" s="10">
        <v>2162.83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177.75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0.42</v>
      </c>
      <c r="AR255" s="10">
        <v>0</v>
      </c>
      <c r="AS255" s="10">
        <v>0</v>
      </c>
      <c r="AT255" s="10">
        <v>0</v>
      </c>
      <c r="AU255" s="10">
        <f t="shared" si="3"/>
        <v>5964</v>
      </c>
      <c r="AV255" s="10">
        <v>0</v>
      </c>
      <c r="AW255" s="10">
        <v>0</v>
      </c>
      <c r="AX255" s="11">
        <v>47</v>
      </c>
      <c r="AY255" s="11">
        <v>60</v>
      </c>
      <c r="AZ255" s="10">
        <v>88000</v>
      </c>
      <c r="BA255" s="10">
        <v>261525.88</v>
      </c>
      <c r="BB255" s="12">
        <v>0.9</v>
      </c>
      <c r="BC255" s="12">
        <v>0.74702649695701195</v>
      </c>
      <c r="BD255" s="12">
        <v>11.76</v>
      </c>
      <c r="BE255" s="12"/>
      <c r="BF255" s="8"/>
      <c r="BG255" s="5"/>
      <c r="BH255" s="8" t="s">
        <v>261</v>
      </c>
      <c r="BI255" s="8" t="s">
        <v>262</v>
      </c>
      <c r="BJ255" s="8" t="s">
        <v>386</v>
      </c>
      <c r="BK255" s="8" t="s">
        <v>84</v>
      </c>
      <c r="BL255" s="6" t="s">
        <v>413</v>
      </c>
      <c r="BM255" s="12">
        <v>217074.18</v>
      </c>
      <c r="BN255" s="6" t="s">
        <v>81</v>
      </c>
      <c r="BO255" s="12"/>
      <c r="BP255" s="13">
        <v>44704</v>
      </c>
      <c r="BQ255" s="13">
        <v>46530</v>
      </c>
      <c r="BR255" s="12">
        <v>0</v>
      </c>
      <c r="BS255" s="12">
        <v>0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384</v>
      </c>
      <c r="C256" s="15" t="s">
        <v>73</v>
      </c>
      <c r="D256" s="16">
        <v>45078</v>
      </c>
      <c r="E256" s="17" t="s">
        <v>563</v>
      </c>
      <c r="F256" s="18">
        <v>0</v>
      </c>
      <c r="G256" s="18">
        <v>0</v>
      </c>
      <c r="H256" s="19">
        <v>296045.71000000002</v>
      </c>
      <c r="I256" s="19">
        <v>0</v>
      </c>
      <c r="J256" s="19">
        <v>0</v>
      </c>
      <c r="K256" s="19">
        <v>296045.71000000002</v>
      </c>
      <c r="L256" s="19">
        <v>1818.43</v>
      </c>
      <c r="M256" s="19">
        <v>0</v>
      </c>
      <c r="N256" s="19">
        <v>0</v>
      </c>
      <c r="O256" s="19">
        <v>0</v>
      </c>
      <c r="P256" s="19">
        <v>1818.43</v>
      </c>
      <c r="Q256" s="19">
        <v>0</v>
      </c>
      <c r="R256" s="19">
        <v>0</v>
      </c>
      <c r="S256" s="19">
        <v>294227.28000000003</v>
      </c>
      <c r="T256" s="19">
        <v>0</v>
      </c>
      <c r="U256" s="19">
        <v>2901.25</v>
      </c>
      <c r="V256" s="19">
        <v>0</v>
      </c>
      <c r="W256" s="19">
        <v>0</v>
      </c>
      <c r="X256" s="19">
        <v>2901.25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215.35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0.97</v>
      </c>
      <c r="AR256" s="19">
        <v>0</v>
      </c>
      <c r="AS256" s="19">
        <v>0</v>
      </c>
      <c r="AT256" s="19">
        <v>0</v>
      </c>
      <c r="AU256" s="19">
        <f t="shared" si="3"/>
        <v>4936</v>
      </c>
      <c r="AV256" s="19">
        <v>0</v>
      </c>
      <c r="AW256" s="19">
        <v>0</v>
      </c>
      <c r="AX256" s="20">
        <v>97</v>
      </c>
      <c r="AY256" s="20">
        <v>110</v>
      </c>
      <c r="AZ256" s="19">
        <v>75658</v>
      </c>
      <c r="BA256" s="19">
        <v>316861.01</v>
      </c>
      <c r="BB256" s="21">
        <v>0.9</v>
      </c>
      <c r="BC256" s="21">
        <v>0.83571201139578499</v>
      </c>
      <c r="BD256" s="21">
        <v>11.76</v>
      </c>
      <c r="BE256" s="21"/>
      <c r="BF256" s="17"/>
      <c r="BG256" s="14"/>
      <c r="BH256" s="17" t="s">
        <v>221</v>
      </c>
      <c r="BI256" s="17" t="s">
        <v>210</v>
      </c>
      <c r="BJ256" s="17" t="s">
        <v>386</v>
      </c>
      <c r="BK256" s="17" t="s">
        <v>84</v>
      </c>
      <c r="BL256" s="15" t="s">
        <v>413</v>
      </c>
      <c r="BM256" s="21">
        <v>294227.28000000003</v>
      </c>
      <c r="BN256" s="15" t="s">
        <v>81</v>
      </c>
      <c r="BO256" s="21"/>
      <c r="BP256" s="22">
        <v>44704</v>
      </c>
      <c r="BQ256" s="22">
        <v>48052</v>
      </c>
      <c r="BR256" s="21">
        <v>0</v>
      </c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384</v>
      </c>
      <c r="C257" s="6" t="s">
        <v>73</v>
      </c>
      <c r="D257" s="7">
        <v>45078</v>
      </c>
      <c r="E257" s="8" t="s">
        <v>564</v>
      </c>
      <c r="F257" s="9">
        <v>0</v>
      </c>
      <c r="G257" s="9">
        <v>0</v>
      </c>
      <c r="H257" s="10">
        <v>597569.78</v>
      </c>
      <c r="I257" s="10">
        <v>0</v>
      </c>
      <c r="J257" s="10">
        <v>0</v>
      </c>
      <c r="K257" s="10">
        <v>597569.78</v>
      </c>
      <c r="L257" s="10">
        <v>3090.27</v>
      </c>
      <c r="M257" s="10">
        <v>0</v>
      </c>
      <c r="N257" s="10">
        <v>0</v>
      </c>
      <c r="O257" s="10">
        <v>0</v>
      </c>
      <c r="P257" s="10">
        <v>3090.27</v>
      </c>
      <c r="Q257" s="10">
        <v>0</v>
      </c>
      <c r="R257" s="10">
        <v>0</v>
      </c>
      <c r="S257" s="10">
        <v>594479.51</v>
      </c>
      <c r="T257" s="10">
        <v>0</v>
      </c>
      <c r="U257" s="10">
        <v>5856.18</v>
      </c>
      <c r="V257" s="10">
        <v>0</v>
      </c>
      <c r="W257" s="10">
        <v>0</v>
      </c>
      <c r="X257" s="10">
        <v>5856.18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427.94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9374.39</v>
      </c>
      <c r="AV257" s="10">
        <v>0</v>
      </c>
      <c r="AW257" s="10">
        <v>0</v>
      </c>
      <c r="AX257" s="11">
        <v>108</v>
      </c>
      <c r="AY257" s="11">
        <v>120</v>
      </c>
      <c r="AZ257" s="10">
        <v>173746</v>
      </c>
      <c r="BA257" s="10">
        <v>629645.98</v>
      </c>
      <c r="BB257" s="12">
        <v>0.76829000000000003</v>
      </c>
      <c r="BC257" s="12">
        <v>0.7253800980956</v>
      </c>
      <c r="BD257" s="12">
        <v>11.76</v>
      </c>
      <c r="BE257" s="12"/>
      <c r="BF257" s="8"/>
      <c r="BG257" s="5"/>
      <c r="BH257" s="8" t="s">
        <v>126</v>
      </c>
      <c r="BI257" s="8" t="s">
        <v>167</v>
      </c>
      <c r="BJ257" s="8" t="s">
        <v>386</v>
      </c>
      <c r="BK257" s="8" t="s">
        <v>84</v>
      </c>
      <c r="BL257" s="6" t="s">
        <v>413</v>
      </c>
      <c r="BM257" s="12">
        <v>594479.51</v>
      </c>
      <c r="BN257" s="6" t="s">
        <v>81</v>
      </c>
      <c r="BO257" s="12"/>
      <c r="BP257" s="13">
        <v>44718</v>
      </c>
      <c r="BQ257" s="13">
        <v>48371</v>
      </c>
      <c r="BR257" s="12">
        <v>0</v>
      </c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45078</v>
      </c>
      <c r="E258" s="17" t="s">
        <v>565</v>
      </c>
      <c r="F258" s="18">
        <v>0</v>
      </c>
      <c r="G258" s="18">
        <v>0</v>
      </c>
      <c r="H258" s="19">
        <v>237539.65</v>
      </c>
      <c r="I258" s="19">
        <v>0</v>
      </c>
      <c r="J258" s="19">
        <v>0</v>
      </c>
      <c r="K258" s="19">
        <v>237539.65</v>
      </c>
      <c r="L258" s="19">
        <v>3944.14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237539.65</v>
      </c>
      <c r="T258" s="19">
        <v>0</v>
      </c>
      <c r="U258" s="19">
        <v>2327.89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2327.89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1.61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1.61</v>
      </c>
      <c r="AT258" s="19">
        <v>0</v>
      </c>
      <c r="AU258" s="19">
        <f t="shared" si="3"/>
        <v>0</v>
      </c>
      <c r="AV258" s="19">
        <v>3944.14</v>
      </c>
      <c r="AW258" s="19">
        <v>2327.89</v>
      </c>
      <c r="AX258" s="20">
        <v>48</v>
      </c>
      <c r="AY258" s="20">
        <v>60</v>
      </c>
      <c r="AZ258" s="19">
        <v>71500</v>
      </c>
      <c r="BA258" s="19">
        <v>283502.69</v>
      </c>
      <c r="BB258" s="21">
        <v>0.9</v>
      </c>
      <c r="BC258" s="21">
        <v>0.75408697180263096</v>
      </c>
      <c r="BD258" s="21">
        <v>11.76</v>
      </c>
      <c r="BE258" s="21"/>
      <c r="BF258" s="17"/>
      <c r="BG258" s="14"/>
      <c r="BH258" s="17" t="s">
        <v>141</v>
      </c>
      <c r="BI258" s="17" t="s">
        <v>142</v>
      </c>
      <c r="BJ258" s="17" t="s">
        <v>386</v>
      </c>
      <c r="BK258" s="17" t="s">
        <v>84</v>
      </c>
      <c r="BL258" s="15" t="s">
        <v>413</v>
      </c>
      <c r="BM258" s="21">
        <v>237539.65</v>
      </c>
      <c r="BN258" s="15" t="s">
        <v>81</v>
      </c>
      <c r="BO258" s="21"/>
      <c r="BP258" s="22">
        <v>44722</v>
      </c>
      <c r="BQ258" s="22">
        <v>46548</v>
      </c>
      <c r="BR258" s="21">
        <v>191.07</v>
      </c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117</v>
      </c>
      <c r="C259" s="6" t="s">
        <v>73</v>
      </c>
      <c r="D259" s="7">
        <v>45078</v>
      </c>
      <c r="E259" s="8" t="s">
        <v>566</v>
      </c>
      <c r="F259" s="9">
        <v>0</v>
      </c>
      <c r="G259" s="9">
        <v>0</v>
      </c>
      <c r="H259" s="10">
        <v>672739.31</v>
      </c>
      <c r="I259" s="10">
        <v>0</v>
      </c>
      <c r="J259" s="10">
        <v>0</v>
      </c>
      <c r="K259" s="10">
        <v>672739.31</v>
      </c>
      <c r="L259" s="10">
        <v>3479.19</v>
      </c>
      <c r="M259" s="10">
        <v>0</v>
      </c>
      <c r="N259" s="10">
        <v>0</v>
      </c>
      <c r="O259" s="10">
        <v>0</v>
      </c>
      <c r="P259" s="10">
        <v>3479.19</v>
      </c>
      <c r="Q259" s="10">
        <v>0</v>
      </c>
      <c r="R259" s="10">
        <v>0</v>
      </c>
      <c r="S259" s="10">
        <v>669260.12</v>
      </c>
      <c r="T259" s="10">
        <v>0</v>
      </c>
      <c r="U259" s="10">
        <v>6592.85</v>
      </c>
      <c r="V259" s="10">
        <v>0</v>
      </c>
      <c r="W259" s="10">
        <v>0</v>
      </c>
      <c r="X259" s="10">
        <v>6592.85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481.77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0.19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AR259-AS259-AT259+AQ259+AP259+AO259+AM259+AJ259+AI259+AH259+AG259+AB259+X259+W259+R259+Q259+P259+O259-J259+AF259</f>
        <v>10554</v>
      </c>
      <c r="AV259" s="10">
        <v>0</v>
      </c>
      <c r="AW259" s="10">
        <v>0</v>
      </c>
      <c r="AX259" s="11">
        <v>108</v>
      </c>
      <c r="AY259" s="11">
        <v>120</v>
      </c>
      <c r="AZ259" s="10">
        <v>301003.09894499998</v>
      </c>
      <c r="BA259" s="10">
        <v>708864.01</v>
      </c>
      <c r="BB259" s="12">
        <v>0.640347</v>
      </c>
      <c r="BC259" s="12">
        <v>0.60457112226876897</v>
      </c>
      <c r="BD259" s="12">
        <v>11.76</v>
      </c>
      <c r="BE259" s="12"/>
      <c r="BF259" s="8"/>
      <c r="BG259" s="5"/>
      <c r="BH259" s="8" t="s">
        <v>100</v>
      </c>
      <c r="BI259" s="8" t="s">
        <v>288</v>
      </c>
      <c r="BJ259" s="8" t="s">
        <v>386</v>
      </c>
      <c r="BK259" s="8" t="s">
        <v>84</v>
      </c>
      <c r="BL259" s="6" t="s">
        <v>413</v>
      </c>
      <c r="BM259" s="12">
        <v>669260.12</v>
      </c>
      <c r="BN259" s="6" t="s">
        <v>81</v>
      </c>
      <c r="BO259" s="12"/>
      <c r="BP259" s="13">
        <v>44722</v>
      </c>
      <c r="BQ259" s="13">
        <v>48375</v>
      </c>
      <c r="BR259" s="12">
        <v>0</v>
      </c>
      <c r="BS259" s="12">
        <v>0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384</v>
      </c>
      <c r="C260" s="15" t="s">
        <v>73</v>
      </c>
      <c r="D260" s="16">
        <v>45078</v>
      </c>
      <c r="E260" s="17" t="s">
        <v>567</v>
      </c>
      <c r="F260" s="18">
        <v>0</v>
      </c>
      <c r="G260" s="18">
        <v>0</v>
      </c>
      <c r="H260" s="19">
        <v>174322.44</v>
      </c>
      <c r="I260" s="19">
        <v>0</v>
      </c>
      <c r="J260" s="19">
        <v>0</v>
      </c>
      <c r="K260" s="19">
        <v>174322.44</v>
      </c>
      <c r="L260" s="19">
        <v>2788.6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174322.44</v>
      </c>
      <c r="T260" s="19">
        <v>0</v>
      </c>
      <c r="U260" s="19">
        <v>1708.36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1708.36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2788.6</v>
      </c>
      <c r="AW260" s="19">
        <v>1708.36</v>
      </c>
      <c r="AX260" s="20">
        <v>48</v>
      </c>
      <c r="AY260" s="20">
        <v>60</v>
      </c>
      <c r="AZ260" s="19">
        <v>54209</v>
      </c>
      <c r="BA260" s="19">
        <v>203267.44</v>
      </c>
      <c r="BB260" s="21">
        <v>0.81000499999999998</v>
      </c>
      <c r="BC260" s="21">
        <v>0.69466141755019895</v>
      </c>
      <c r="BD260" s="21">
        <v>11.76</v>
      </c>
      <c r="BE260" s="21"/>
      <c r="BF260" s="17"/>
      <c r="BG260" s="14"/>
      <c r="BH260" s="17" t="s">
        <v>241</v>
      </c>
      <c r="BI260" s="17" t="s">
        <v>242</v>
      </c>
      <c r="BJ260" s="17" t="s">
        <v>386</v>
      </c>
      <c r="BK260" s="17" t="s">
        <v>84</v>
      </c>
      <c r="BL260" s="15" t="s">
        <v>413</v>
      </c>
      <c r="BM260" s="21">
        <v>174322.44</v>
      </c>
      <c r="BN260" s="15" t="s">
        <v>81</v>
      </c>
      <c r="BO260" s="21"/>
      <c r="BP260" s="22">
        <v>44722</v>
      </c>
      <c r="BQ260" s="22">
        <v>46548</v>
      </c>
      <c r="BR260" s="21">
        <v>138.16</v>
      </c>
      <c r="BS260" s="21">
        <v>0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384</v>
      </c>
      <c r="C261" s="6" t="s">
        <v>73</v>
      </c>
      <c r="D261" s="7">
        <v>45078</v>
      </c>
      <c r="E261" s="8" t="s">
        <v>568</v>
      </c>
      <c r="F261" s="9">
        <v>0</v>
      </c>
      <c r="G261" s="9">
        <v>0</v>
      </c>
      <c r="H261" s="10">
        <v>222281.66</v>
      </c>
      <c r="I261" s="10">
        <v>0</v>
      </c>
      <c r="J261" s="10">
        <v>0</v>
      </c>
      <c r="K261" s="10">
        <v>222281.66</v>
      </c>
      <c r="L261" s="10">
        <v>5737.9</v>
      </c>
      <c r="M261" s="10">
        <v>0</v>
      </c>
      <c r="N261" s="10">
        <v>0</v>
      </c>
      <c r="O261" s="10">
        <v>0</v>
      </c>
      <c r="P261" s="10">
        <v>5737.9</v>
      </c>
      <c r="Q261" s="10">
        <v>0</v>
      </c>
      <c r="R261" s="10">
        <v>0</v>
      </c>
      <c r="S261" s="10">
        <v>216543.76</v>
      </c>
      <c r="T261" s="10">
        <v>0</v>
      </c>
      <c r="U261" s="10">
        <v>2178.36</v>
      </c>
      <c r="V261" s="10">
        <v>0</v>
      </c>
      <c r="W261" s="10">
        <v>0</v>
      </c>
      <c r="X261" s="10">
        <v>2178.36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191.55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7.81</v>
      </c>
      <c r="AT261" s="10">
        <v>0</v>
      </c>
      <c r="AU261" s="10">
        <f t="shared" si="4"/>
        <v>8100</v>
      </c>
      <c r="AV261" s="10">
        <v>0</v>
      </c>
      <c r="AW261" s="10">
        <v>0</v>
      </c>
      <c r="AX261" s="11">
        <v>32</v>
      </c>
      <c r="AY261" s="11">
        <v>44</v>
      </c>
      <c r="AZ261" s="10">
        <v>123651</v>
      </c>
      <c r="BA261" s="10">
        <v>281839.64</v>
      </c>
      <c r="BB261" s="12">
        <v>0.86970700000000001</v>
      </c>
      <c r="BC261" s="12">
        <v>0.66821552808653895</v>
      </c>
      <c r="BD261" s="12">
        <v>11.76</v>
      </c>
      <c r="BE261" s="12"/>
      <c r="BF261" s="8"/>
      <c r="BG261" s="5"/>
      <c r="BH261" s="8" t="s">
        <v>126</v>
      </c>
      <c r="BI261" s="8" t="s">
        <v>167</v>
      </c>
      <c r="BJ261" s="8" t="s">
        <v>386</v>
      </c>
      <c r="BK261" s="8" t="s">
        <v>84</v>
      </c>
      <c r="BL261" s="6" t="s">
        <v>413</v>
      </c>
      <c r="BM261" s="12">
        <v>216543.76</v>
      </c>
      <c r="BN261" s="6" t="s">
        <v>81</v>
      </c>
      <c r="BO261" s="12"/>
      <c r="BP261" s="13">
        <v>44713</v>
      </c>
      <c r="BQ261" s="13">
        <v>46054</v>
      </c>
      <c r="BR261" s="12">
        <v>0</v>
      </c>
      <c r="BS261" s="12">
        <v>0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384</v>
      </c>
      <c r="C262" s="15" t="s">
        <v>73</v>
      </c>
      <c r="D262" s="16">
        <v>45078</v>
      </c>
      <c r="E262" s="17" t="s">
        <v>569</v>
      </c>
      <c r="F262" s="18">
        <v>0</v>
      </c>
      <c r="G262" s="18">
        <v>0</v>
      </c>
      <c r="H262" s="19">
        <v>154616.89000000001</v>
      </c>
      <c r="I262" s="19">
        <v>0</v>
      </c>
      <c r="J262" s="19">
        <v>0</v>
      </c>
      <c r="K262" s="19">
        <v>154616.89000000001</v>
      </c>
      <c r="L262" s="19">
        <v>3858.48</v>
      </c>
      <c r="M262" s="19">
        <v>0</v>
      </c>
      <c r="N262" s="19">
        <v>0</v>
      </c>
      <c r="O262" s="19">
        <v>0</v>
      </c>
      <c r="P262" s="19">
        <v>3858.48</v>
      </c>
      <c r="Q262" s="19">
        <v>460</v>
      </c>
      <c r="R262" s="19">
        <v>0</v>
      </c>
      <c r="S262" s="19">
        <v>150298.41</v>
      </c>
      <c r="T262" s="19">
        <v>0</v>
      </c>
      <c r="U262" s="19">
        <v>1510.74</v>
      </c>
      <c r="V262" s="19">
        <v>0</v>
      </c>
      <c r="W262" s="19">
        <v>0</v>
      </c>
      <c r="X262" s="19">
        <v>1510.74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132.27000000000001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460</v>
      </c>
      <c r="AT262" s="19">
        <v>0</v>
      </c>
      <c r="AU262" s="19">
        <f t="shared" si="4"/>
        <v>5501.49</v>
      </c>
      <c r="AV262" s="19">
        <v>0</v>
      </c>
      <c r="AW262" s="19">
        <v>0</v>
      </c>
      <c r="AX262" s="20">
        <v>33</v>
      </c>
      <c r="AY262" s="20">
        <v>45</v>
      </c>
      <c r="AZ262" s="19">
        <v>86467</v>
      </c>
      <c r="BA262" s="19">
        <v>194620.18</v>
      </c>
      <c r="BB262" s="21">
        <v>0.84309599999999996</v>
      </c>
      <c r="BC262" s="21">
        <v>0.65109377803144597</v>
      </c>
      <c r="BD262" s="21">
        <v>11.76</v>
      </c>
      <c r="BE262" s="21"/>
      <c r="BF262" s="17"/>
      <c r="BG262" s="14"/>
      <c r="BH262" s="17" t="s">
        <v>76</v>
      </c>
      <c r="BI262" s="17" t="s">
        <v>570</v>
      </c>
      <c r="BJ262" s="17" t="s">
        <v>386</v>
      </c>
      <c r="BK262" s="17" t="s">
        <v>84</v>
      </c>
      <c r="BL262" s="15" t="s">
        <v>413</v>
      </c>
      <c r="BM262" s="21">
        <v>150298.41</v>
      </c>
      <c r="BN262" s="15" t="s">
        <v>81</v>
      </c>
      <c r="BO262" s="21"/>
      <c r="BP262" s="22">
        <v>44722</v>
      </c>
      <c r="BQ262" s="22">
        <v>46091</v>
      </c>
      <c r="BR262" s="21">
        <v>0</v>
      </c>
      <c r="BS262" s="21">
        <v>0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45078</v>
      </c>
      <c r="E263" s="8" t="s">
        <v>571</v>
      </c>
      <c r="F263" s="9">
        <v>0</v>
      </c>
      <c r="G263" s="9">
        <v>0</v>
      </c>
      <c r="H263" s="10">
        <v>399463.31</v>
      </c>
      <c r="I263" s="10">
        <v>0</v>
      </c>
      <c r="J263" s="10">
        <v>0</v>
      </c>
      <c r="K263" s="10">
        <v>399463.31</v>
      </c>
      <c r="L263" s="10">
        <v>3373.09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399463.31</v>
      </c>
      <c r="T263" s="10">
        <v>0</v>
      </c>
      <c r="U263" s="10">
        <v>3914.74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3914.74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3.74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3.74</v>
      </c>
      <c r="AT263" s="10">
        <v>0</v>
      </c>
      <c r="AU263" s="10">
        <f t="shared" si="4"/>
        <v>0</v>
      </c>
      <c r="AV263" s="10">
        <v>3373.09</v>
      </c>
      <c r="AW263" s="10">
        <v>3914.74</v>
      </c>
      <c r="AX263" s="11">
        <v>78</v>
      </c>
      <c r="AY263" s="11">
        <v>90</v>
      </c>
      <c r="AZ263" s="10">
        <v>115261.08</v>
      </c>
      <c r="BA263" s="10">
        <v>434491.9</v>
      </c>
      <c r="BB263" s="12">
        <v>0.9</v>
      </c>
      <c r="BC263" s="12">
        <v>0.82744230444802302</v>
      </c>
      <c r="BD263" s="12">
        <v>11.76</v>
      </c>
      <c r="BE263" s="12"/>
      <c r="BF263" s="8" t="s">
        <v>75</v>
      </c>
      <c r="BG263" s="5"/>
      <c r="BH263" s="8" t="s">
        <v>230</v>
      </c>
      <c r="BI263" s="8" t="s">
        <v>235</v>
      </c>
      <c r="BJ263" s="8" t="s">
        <v>386</v>
      </c>
      <c r="BK263" s="8" t="s">
        <v>84</v>
      </c>
      <c r="BL263" s="6" t="s">
        <v>413</v>
      </c>
      <c r="BM263" s="12">
        <v>399463.31</v>
      </c>
      <c r="BN263" s="6" t="s">
        <v>81</v>
      </c>
      <c r="BO263" s="12"/>
      <c r="BP263" s="13">
        <v>44722</v>
      </c>
      <c r="BQ263" s="13">
        <v>47462</v>
      </c>
      <c r="BR263" s="12">
        <v>291.56</v>
      </c>
      <c r="BS263" s="12">
        <v>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45078</v>
      </c>
      <c r="E264" s="17" t="s">
        <v>572</v>
      </c>
      <c r="F264" s="18">
        <v>0</v>
      </c>
      <c r="G264" s="18">
        <v>0</v>
      </c>
      <c r="H264" s="19">
        <v>258614.87</v>
      </c>
      <c r="I264" s="19">
        <v>0</v>
      </c>
      <c r="J264" s="19">
        <v>0</v>
      </c>
      <c r="K264" s="19">
        <v>258614.87</v>
      </c>
      <c r="L264" s="19">
        <v>4137</v>
      </c>
      <c r="M264" s="19">
        <v>0</v>
      </c>
      <c r="N264" s="19">
        <v>0</v>
      </c>
      <c r="O264" s="19">
        <v>0</v>
      </c>
      <c r="P264" s="19">
        <v>4137</v>
      </c>
      <c r="Q264" s="19">
        <v>0</v>
      </c>
      <c r="R264" s="19">
        <v>0</v>
      </c>
      <c r="S264" s="19">
        <v>254477.87</v>
      </c>
      <c r="T264" s="19">
        <v>0</v>
      </c>
      <c r="U264" s="19">
        <v>2534.4299999999998</v>
      </c>
      <c r="V264" s="19">
        <v>0</v>
      </c>
      <c r="W264" s="19">
        <v>0</v>
      </c>
      <c r="X264" s="19">
        <v>2534.4299999999998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204.94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0.63</v>
      </c>
      <c r="AR264" s="19">
        <v>0</v>
      </c>
      <c r="AS264" s="19">
        <v>0</v>
      </c>
      <c r="AT264" s="19">
        <v>0</v>
      </c>
      <c r="AU264" s="19">
        <f t="shared" si="4"/>
        <v>6877</v>
      </c>
      <c r="AV264" s="19">
        <v>0</v>
      </c>
      <c r="AW264" s="19">
        <v>0</v>
      </c>
      <c r="AX264" s="20">
        <v>48</v>
      </c>
      <c r="AY264" s="20">
        <v>60</v>
      </c>
      <c r="AZ264" s="19">
        <v>79200</v>
      </c>
      <c r="BA264" s="19">
        <v>301555.96000000002</v>
      </c>
      <c r="BB264" s="21">
        <v>0.9</v>
      </c>
      <c r="BC264" s="21">
        <v>0.759494466632329</v>
      </c>
      <c r="BD264" s="21">
        <v>11.76</v>
      </c>
      <c r="BE264" s="21"/>
      <c r="BF264" s="17"/>
      <c r="BG264" s="14"/>
      <c r="BH264" s="17" t="s">
        <v>145</v>
      </c>
      <c r="BI264" s="17" t="s">
        <v>573</v>
      </c>
      <c r="BJ264" s="17" t="s">
        <v>386</v>
      </c>
      <c r="BK264" s="17" t="s">
        <v>84</v>
      </c>
      <c r="BL264" s="15" t="s">
        <v>413</v>
      </c>
      <c r="BM264" s="21">
        <v>254477.87</v>
      </c>
      <c r="BN264" s="15" t="s">
        <v>81</v>
      </c>
      <c r="BO264" s="21"/>
      <c r="BP264" s="22">
        <v>44726</v>
      </c>
      <c r="BQ264" s="22">
        <v>46552</v>
      </c>
      <c r="BR264" s="21">
        <v>0</v>
      </c>
      <c r="BS264" s="21">
        <v>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45078</v>
      </c>
      <c r="E265" s="8" t="s">
        <v>574</v>
      </c>
      <c r="F265" s="9">
        <v>0</v>
      </c>
      <c r="G265" s="9">
        <v>0</v>
      </c>
      <c r="H265" s="10">
        <v>195613.38</v>
      </c>
      <c r="I265" s="10">
        <v>0</v>
      </c>
      <c r="J265" s="10">
        <v>0</v>
      </c>
      <c r="K265" s="10">
        <v>195613.38</v>
      </c>
      <c r="L265" s="10">
        <v>3129.18</v>
      </c>
      <c r="M265" s="10">
        <v>0</v>
      </c>
      <c r="N265" s="10">
        <v>0</v>
      </c>
      <c r="O265" s="10">
        <v>0</v>
      </c>
      <c r="P265" s="10">
        <v>3129.18</v>
      </c>
      <c r="Q265" s="10">
        <v>0</v>
      </c>
      <c r="R265" s="10">
        <v>0</v>
      </c>
      <c r="S265" s="10">
        <v>192484.2</v>
      </c>
      <c r="T265" s="10">
        <v>0</v>
      </c>
      <c r="U265" s="10">
        <v>1917.01</v>
      </c>
      <c r="V265" s="10">
        <v>0</v>
      </c>
      <c r="W265" s="10">
        <v>0</v>
      </c>
      <c r="X265" s="10">
        <v>1917.01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155.03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0.78</v>
      </c>
      <c r="AR265" s="10">
        <v>0</v>
      </c>
      <c r="AS265" s="10">
        <v>0</v>
      </c>
      <c r="AT265" s="10">
        <v>0</v>
      </c>
      <c r="AU265" s="10">
        <f t="shared" si="4"/>
        <v>5202</v>
      </c>
      <c r="AV265" s="10">
        <v>0</v>
      </c>
      <c r="AW265" s="10">
        <v>0</v>
      </c>
      <c r="AX265" s="11">
        <v>48</v>
      </c>
      <c r="AY265" s="11">
        <v>60</v>
      </c>
      <c r="AZ265" s="10">
        <v>88000</v>
      </c>
      <c r="BA265" s="10">
        <v>228093.49</v>
      </c>
      <c r="BB265" s="12">
        <v>0.9</v>
      </c>
      <c r="BC265" s="12">
        <v>0.75949462652353705</v>
      </c>
      <c r="BD265" s="12">
        <v>11.76</v>
      </c>
      <c r="BE265" s="12"/>
      <c r="BF265" s="8"/>
      <c r="BG265" s="5"/>
      <c r="BH265" s="8" t="s">
        <v>149</v>
      </c>
      <c r="BI265" s="8" t="s">
        <v>247</v>
      </c>
      <c r="BJ265" s="8" t="s">
        <v>386</v>
      </c>
      <c r="BK265" s="8" t="s">
        <v>84</v>
      </c>
      <c r="BL265" s="6" t="s">
        <v>413</v>
      </c>
      <c r="BM265" s="12">
        <v>192484.2</v>
      </c>
      <c r="BN265" s="6" t="s">
        <v>81</v>
      </c>
      <c r="BO265" s="12"/>
      <c r="BP265" s="13">
        <v>44722</v>
      </c>
      <c r="BQ265" s="13">
        <v>46548</v>
      </c>
      <c r="BR265" s="12">
        <v>0</v>
      </c>
      <c r="BS265" s="12">
        <v>0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45078</v>
      </c>
      <c r="E266" s="17" t="s">
        <v>575</v>
      </c>
      <c r="F266" s="18">
        <v>0</v>
      </c>
      <c r="G266" s="18">
        <v>0</v>
      </c>
      <c r="H266" s="19">
        <v>232832.84</v>
      </c>
      <c r="I266" s="19">
        <v>0</v>
      </c>
      <c r="J266" s="19">
        <v>0</v>
      </c>
      <c r="K266" s="19">
        <v>232832.84</v>
      </c>
      <c r="L266" s="19">
        <v>3726.6</v>
      </c>
      <c r="M266" s="19">
        <v>0</v>
      </c>
      <c r="N266" s="19">
        <v>0</v>
      </c>
      <c r="O266" s="19">
        <v>0</v>
      </c>
      <c r="P266" s="19">
        <v>3726.6</v>
      </c>
      <c r="Q266" s="19">
        <v>0</v>
      </c>
      <c r="R266" s="19">
        <v>0</v>
      </c>
      <c r="S266" s="19">
        <v>229106.24</v>
      </c>
      <c r="T266" s="19">
        <v>0</v>
      </c>
      <c r="U266" s="19">
        <v>2281.7600000000002</v>
      </c>
      <c r="V266" s="19">
        <v>0</v>
      </c>
      <c r="W266" s="19">
        <v>0</v>
      </c>
      <c r="X266" s="19">
        <v>2281.7600000000002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184.58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2.06</v>
      </c>
      <c r="AR266" s="19">
        <v>0</v>
      </c>
      <c r="AS266" s="19">
        <v>0</v>
      </c>
      <c r="AT266" s="19">
        <v>0</v>
      </c>
      <c r="AU266" s="19">
        <f t="shared" si="4"/>
        <v>6195</v>
      </c>
      <c r="AV266" s="19">
        <v>0</v>
      </c>
      <c r="AW266" s="19">
        <v>0</v>
      </c>
      <c r="AX266" s="20">
        <v>48</v>
      </c>
      <c r="AY266" s="20">
        <v>60</v>
      </c>
      <c r="AZ266" s="19">
        <v>71500</v>
      </c>
      <c r="BA266" s="19">
        <v>271584.44</v>
      </c>
      <c r="BB266" s="21">
        <v>0.9</v>
      </c>
      <c r="BC266" s="21">
        <v>0.75923206793437803</v>
      </c>
      <c r="BD266" s="21">
        <v>11.76</v>
      </c>
      <c r="BE266" s="21"/>
      <c r="BF266" s="17"/>
      <c r="BG266" s="14"/>
      <c r="BH266" s="17" t="s">
        <v>76</v>
      </c>
      <c r="BI266" s="17" t="s">
        <v>77</v>
      </c>
      <c r="BJ266" s="17" t="s">
        <v>386</v>
      </c>
      <c r="BK266" s="17" t="s">
        <v>84</v>
      </c>
      <c r="BL266" s="15" t="s">
        <v>413</v>
      </c>
      <c r="BM266" s="21">
        <v>229106.24</v>
      </c>
      <c r="BN266" s="15" t="s">
        <v>81</v>
      </c>
      <c r="BO266" s="21"/>
      <c r="BP266" s="22">
        <v>44722</v>
      </c>
      <c r="BQ266" s="22">
        <v>46548</v>
      </c>
      <c r="BR266" s="21">
        <v>0</v>
      </c>
      <c r="BS266" s="21">
        <v>0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45078</v>
      </c>
      <c r="E267" s="8" t="s">
        <v>576</v>
      </c>
      <c r="F267" s="9">
        <v>0</v>
      </c>
      <c r="G267" s="9">
        <v>0</v>
      </c>
      <c r="H267" s="10">
        <v>251459.41</v>
      </c>
      <c r="I267" s="10">
        <v>0</v>
      </c>
      <c r="J267" s="10">
        <v>0.11</v>
      </c>
      <c r="K267" s="10">
        <v>251459.41</v>
      </c>
      <c r="L267" s="10">
        <v>4022.54</v>
      </c>
      <c r="M267" s="10">
        <v>0</v>
      </c>
      <c r="N267" s="10">
        <v>0</v>
      </c>
      <c r="O267" s="10">
        <v>0</v>
      </c>
      <c r="P267" s="10">
        <v>4022.54</v>
      </c>
      <c r="Q267" s="10">
        <v>0</v>
      </c>
      <c r="R267" s="10">
        <v>0</v>
      </c>
      <c r="S267" s="10">
        <v>247436.87</v>
      </c>
      <c r="T267" s="10">
        <v>0</v>
      </c>
      <c r="U267" s="10">
        <v>2464.3000000000002</v>
      </c>
      <c r="V267" s="10">
        <v>0</v>
      </c>
      <c r="W267" s="10">
        <v>0</v>
      </c>
      <c r="X267" s="10">
        <v>2464.3000000000002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199.27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6686.0000000000009</v>
      </c>
      <c r="AV267" s="10">
        <v>0</v>
      </c>
      <c r="AW267" s="10">
        <v>0</v>
      </c>
      <c r="AX267" s="11">
        <v>48</v>
      </c>
      <c r="AY267" s="11">
        <v>60</v>
      </c>
      <c r="AZ267" s="10">
        <v>71500</v>
      </c>
      <c r="BA267" s="10">
        <v>293212.37</v>
      </c>
      <c r="BB267" s="12">
        <v>0.9</v>
      </c>
      <c r="BC267" s="12">
        <v>0.75949450222717396</v>
      </c>
      <c r="BD267" s="12">
        <v>11.76</v>
      </c>
      <c r="BE267" s="12"/>
      <c r="BF267" s="8"/>
      <c r="BG267" s="5"/>
      <c r="BH267" s="8" t="s">
        <v>76</v>
      </c>
      <c r="BI267" s="8" t="s">
        <v>577</v>
      </c>
      <c r="BJ267" s="8" t="s">
        <v>386</v>
      </c>
      <c r="BK267" s="8" t="s">
        <v>84</v>
      </c>
      <c r="BL267" s="6" t="s">
        <v>413</v>
      </c>
      <c r="BM267" s="12">
        <v>247436.87</v>
      </c>
      <c r="BN267" s="6" t="s">
        <v>81</v>
      </c>
      <c r="BO267" s="12"/>
      <c r="BP267" s="13">
        <v>44726</v>
      </c>
      <c r="BQ267" s="13">
        <v>46552</v>
      </c>
      <c r="BR267" s="12">
        <v>0</v>
      </c>
      <c r="BS267" s="12">
        <v>0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384</v>
      </c>
      <c r="C268" s="15" t="s">
        <v>73</v>
      </c>
      <c r="D268" s="16">
        <v>45078</v>
      </c>
      <c r="E268" s="17" t="s">
        <v>578</v>
      </c>
      <c r="F268" s="18">
        <v>0</v>
      </c>
      <c r="G268" s="18">
        <v>0</v>
      </c>
      <c r="H268" s="19">
        <v>515623.74</v>
      </c>
      <c r="I268" s="19">
        <v>0</v>
      </c>
      <c r="J268" s="19">
        <v>0</v>
      </c>
      <c r="K268" s="19">
        <v>515623.74</v>
      </c>
      <c r="L268" s="19">
        <v>3800.03</v>
      </c>
      <c r="M268" s="19">
        <v>0</v>
      </c>
      <c r="N268" s="19">
        <v>0</v>
      </c>
      <c r="O268" s="19">
        <v>0</v>
      </c>
      <c r="P268" s="19">
        <v>3800.03</v>
      </c>
      <c r="Q268" s="19">
        <v>765.57</v>
      </c>
      <c r="R268" s="19">
        <v>0</v>
      </c>
      <c r="S268" s="19">
        <v>511058.14</v>
      </c>
      <c r="T268" s="19">
        <v>0</v>
      </c>
      <c r="U268" s="19">
        <v>5045.6099999999997</v>
      </c>
      <c r="V268" s="19">
        <v>0</v>
      </c>
      <c r="W268" s="19">
        <v>0</v>
      </c>
      <c r="X268" s="19">
        <v>5045.6099999999997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388.79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f t="shared" si="4"/>
        <v>10000</v>
      </c>
      <c r="AV268" s="19">
        <v>0</v>
      </c>
      <c r="AW268" s="19">
        <v>0</v>
      </c>
      <c r="AX268" s="20">
        <v>91</v>
      </c>
      <c r="AY268" s="20">
        <v>103</v>
      </c>
      <c r="AZ268" s="19">
        <v>139010</v>
      </c>
      <c r="BA268" s="19">
        <v>572048.42000000004</v>
      </c>
      <c r="BB268" s="21">
        <v>0.89947699999999997</v>
      </c>
      <c r="BC268" s="21">
        <v>0.80357715627075799</v>
      </c>
      <c r="BD268" s="21">
        <v>11.76</v>
      </c>
      <c r="BE268" s="21"/>
      <c r="BF268" s="17"/>
      <c r="BG268" s="14"/>
      <c r="BH268" s="17" t="s">
        <v>107</v>
      </c>
      <c r="BI268" s="17" t="s">
        <v>530</v>
      </c>
      <c r="BJ268" s="17" t="s">
        <v>386</v>
      </c>
      <c r="BK268" s="17" t="s">
        <v>84</v>
      </c>
      <c r="BL268" s="15" t="s">
        <v>413</v>
      </c>
      <c r="BM268" s="21">
        <v>511058.14</v>
      </c>
      <c r="BN268" s="15" t="s">
        <v>81</v>
      </c>
      <c r="BO268" s="21"/>
      <c r="BP268" s="22">
        <v>44734</v>
      </c>
      <c r="BQ268" s="22">
        <v>47870</v>
      </c>
      <c r="BR268" s="21">
        <v>0</v>
      </c>
      <c r="BS268" s="21">
        <v>0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45078</v>
      </c>
      <c r="E269" s="8" t="s">
        <v>579</v>
      </c>
      <c r="F269" s="9">
        <v>1</v>
      </c>
      <c r="G269" s="9">
        <v>0</v>
      </c>
      <c r="H269" s="10">
        <v>181005.84</v>
      </c>
      <c r="I269" s="10">
        <v>15460.46</v>
      </c>
      <c r="J269" s="10">
        <v>0</v>
      </c>
      <c r="K269" s="10">
        <v>196466.3</v>
      </c>
      <c r="L269" s="10">
        <v>15611.97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196466.3</v>
      </c>
      <c r="T269" s="10">
        <v>1925.37</v>
      </c>
      <c r="U269" s="10">
        <v>1773.86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3699.23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31072.43</v>
      </c>
      <c r="AW269" s="10">
        <v>3699.23</v>
      </c>
      <c r="AX269" s="11">
        <v>48</v>
      </c>
      <c r="AY269" s="11">
        <v>60</v>
      </c>
      <c r="AZ269" s="10">
        <v>204831.65</v>
      </c>
      <c r="BA269" s="10">
        <v>785858.44</v>
      </c>
      <c r="BB269" s="12">
        <v>0.9</v>
      </c>
      <c r="BC269" s="12">
        <v>0.225001935463084</v>
      </c>
      <c r="BD269" s="12">
        <v>11.76</v>
      </c>
      <c r="BE269" s="12"/>
      <c r="BF269" s="8"/>
      <c r="BG269" s="5"/>
      <c r="BH269" s="8" t="s">
        <v>261</v>
      </c>
      <c r="BI269" s="8" t="s">
        <v>580</v>
      </c>
      <c r="BJ269" s="8" t="s">
        <v>386</v>
      </c>
      <c r="BK269" s="8" t="s">
        <v>136</v>
      </c>
      <c r="BL269" s="6" t="s">
        <v>413</v>
      </c>
      <c r="BM269" s="12">
        <v>196466.3</v>
      </c>
      <c r="BN269" s="6" t="s">
        <v>81</v>
      </c>
      <c r="BO269" s="12"/>
      <c r="BP269" s="13">
        <v>44734</v>
      </c>
      <c r="BQ269" s="13">
        <v>46560</v>
      </c>
      <c r="BR269" s="12">
        <v>897.98</v>
      </c>
      <c r="BS269" s="12">
        <v>0</v>
      </c>
      <c r="BT269" s="12">
        <v>230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45078</v>
      </c>
      <c r="E270" s="17" t="s">
        <v>581</v>
      </c>
      <c r="F270" s="18">
        <v>0</v>
      </c>
      <c r="G270" s="18">
        <v>0</v>
      </c>
      <c r="H270" s="19">
        <v>509569.92</v>
      </c>
      <c r="I270" s="19">
        <v>0</v>
      </c>
      <c r="J270" s="19">
        <v>0</v>
      </c>
      <c r="K270" s="19">
        <v>509569.92</v>
      </c>
      <c r="L270" s="19">
        <v>9414.7800000000007</v>
      </c>
      <c r="M270" s="19">
        <v>0</v>
      </c>
      <c r="N270" s="19">
        <v>0</v>
      </c>
      <c r="O270" s="19">
        <v>0</v>
      </c>
      <c r="P270" s="19">
        <v>9414.7800000000007</v>
      </c>
      <c r="Q270" s="19">
        <v>3180.92</v>
      </c>
      <c r="R270" s="19">
        <v>0</v>
      </c>
      <c r="S270" s="19">
        <v>496974.22</v>
      </c>
      <c r="T270" s="19">
        <v>0</v>
      </c>
      <c r="U270" s="19">
        <v>4962.6099999999997</v>
      </c>
      <c r="V270" s="19">
        <v>0</v>
      </c>
      <c r="W270" s="19">
        <v>0</v>
      </c>
      <c r="X270" s="19">
        <v>4962.6099999999997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441.69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18000</v>
      </c>
      <c r="AV270" s="19">
        <v>0</v>
      </c>
      <c r="AW270" s="19">
        <v>0</v>
      </c>
      <c r="AX270" s="20">
        <v>48</v>
      </c>
      <c r="AY270" s="20">
        <v>60</v>
      </c>
      <c r="AZ270" s="19">
        <v>234701.54</v>
      </c>
      <c r="BA270" s="19">
        <v>649873.80000000005</v>
      </c>
      <c r="BB270" s="21">
        <v>0.9</v>
      </c>
      <c r="BC270" s="21">
        <v>0.68825177749895405</v>
      </c>
      <c r="BD270" s="21">
        <v>11.76</v>
      </c>
      <c r="BE270" s="21"/>
      <c r="BF270" s="17" t="s">
        <v>75</v>
      </c>
      <c r="BG270" s="14"/>
      <c r="BH270" s="17" t="s">
        <v>126</v>
      </c>
      <c r="BI270" s="17" t="s">
        <v>582</v>
      </c>
      <c r="BJ270" s="17" t="s">
        <v>386</v>
      </c>
      <c r="BK270" s="17" t="s">
        <v>84</v>
      </c>
      <c r="BL270" s="15" t="s">
        <v>413</v>
      </c>
      <c r="BM270" s="21">
        <v>496974.22</v>
      </c>
      <c r="BN270" s="15" t="s">
        <v>81</v>
      </c>
      <c r="BO270" s="21"/>
      <c r="BP270" s="22">
        <v>44734</v>
      </c>
      <c r="BQ270" s="22">
        <v>46560</v>
      </c>
      <c r="BR270" s="21">
        <v>0</v>
      </c>
      <c r="BS270" s="21">
        <v>0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45078</v>
      </c>
      <c r="E271" s="8" t="s">
        <v>583</v>
      </c>
      <c r="F271" s="9">
        <v>2</v>
      </c>
      <c r="G271" s="9">
        <v>3</v>
      </c>
      <c r="H271" s="10">
        <v>340540</v>
      </c>
      <c r="I271" s="10">
        <v>20731.79</v>
      </c>
      <c r="J271" s="10">
        <v>0</v>
      </c>
      <c r="K271" s="10">
        <v>361271.79</v>
      </c>
      <c r="L271" s="10">
        <v>5310.55</v>
      </c>
      <c r="M271" s="10">
        <v>0</v>
      </c>
      <c r="N271" s="10">
        <v>0</v>
      </c>
      <c r="O271" s="10">
        <v>10264.81</v>
      </c>
      <c r="P271" s="10">
        <v>0</v>
      </c>
      <c r="Q271" s="10">
        <v>0</v>
      </c>
      <c r="R271" s="10">
        <v>0</v>
      </c>
      <c r="S271" s="10">
        <v>351006.98</v>
      </c>
      <c r="T271" s="10">
        <v>10985.64</v>
      </c>
      <c r="U271" s="10">
        <v>3337.29</v>
      </c>
      <c r="V271" s="10">
        <v>0</v>
      </c>
      <c r="W271" s="10">
        <v>5743.85</v>
      </c>
      <c r="X271" s="10">
        <v>0</v>
      </c>
      <c r="Y271" s="10">
        <v>0</v>
      </c>
      <c r="Z271" s="10">
        <v>0</v>
      </c>
      <c r="AA271" s="10">
        <v>8579.08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460</v>
      </c>
      <c r="AN271" s="10">
        <v>0</v>
      </c>
      <c r="AO271" s="10">
        <v>0</v>
      </c>
      <c r="AP271" s="10">
        <v>531.34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17000</v>
      </c>
      <c r="AV271" s="10">
        <v>15777.53</v>
      </c>
      <c r="AW271" s="10">
        <v>8579.08</v>
      </c>
      <c r="AX271" s="11">
        <v>49</v>
      </c>
      <c r="AY271" s="11">
        <v>60</v>
      </c>
      <c r="AZ271" s="10">
        <v>353999</v>
      </c>
      <c r="BA271" s="10">
        <v>390891.83</v>
      </c>
      <c r="BB271" s="12">
        <v>0.9</v>
      </c>
      <c r="BC271" s="12">
        <v>0.80816803461970499</v>
      </c>
      <c r="BD271" s="12">
        <v>13.91</v>
      </c>
      <c r="BE271" s="12"/>
      <c r="BF271" s="8"/>
      <c r="BG271" s="5"/>
      <c r="BH271" s="8" t="s">
        <v>149</v>
      </c>
      <c r="BI271" s="8" t="s">
        <v>521</v>
      </c>
      <c r="BJ271" s="8" t="s">
        <v>386</v>
      </c>
      <c r="BK271" s="8" t="s">
        <v>136</v>
      </c>
      <c r="BL271" s="6" t="s">
        <v>413</v>
      </c>
      <c r="BM271" s="12">
        <v>351006.98</v>
      </c>
      <c r="BN271" s="6" t="s">
        <v>81</v>
      </c>
      <c r="BO271" s="12"/>
      <c r="BP271" s="13">
        <v>44754</v>
      </c>
      <c r="BQ271" s="13">
        <v>46580</v>
      </c>
      <c r="BR271" s="12">
        <v>991.34</v>
      </c>
      <c r="BS271" s="12">
        <v>0</v>
      </c>
      <c r="BT271" s="12">
        <v>230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45078</v>
      </c>
      <c r="E272" s="17" t="s">
        <v>584</v>
      </c>
      <c r="F272" s="18">
        <v>0</v>
      </c>
      <c r="G272" s="18">
        <v>0</v>
      </c>
      <c r="H272" s="19">
        <v>280785.12</v>
      </c>
      <c r="I272" s="19">
        <v>0</v>
      </c>
      <c r="J272" s="19">
        <v>0</v>
      </c>
      <c r="K272" s="19">
        <v>280785.12</v>
      </c>
      <c r="L272" s="19">
        <v>1430.63</v>
      </c>
      <c r="M272" s="19">
        <v>0</v>
      </c>
      <c r="N272" s="19">
        <v>0</v>
      </c>
      <c r="O272" s="19">
        <v>0</v>
      </c>
      <c r="P272" s="19">
        <v>1430.63</v>
      </c>
      <c r="Q272" s="19">
        <v>0</v>
      </c>
      <c r="R272" s="19">
        <v>0</v>
      </c>
      <c r="S272" s="19">
        <v>279354.49</v>
      </c>
      <c r="T272" s="19">
        <v>0</v>
      </c>
      <c r="U272" s="19">
        <v>2751.69</v>
      </c>
      <c r="V272" s="19">
        <v>0</v>
      </c>
      <c r="W272" s="19">
        <v>0</v>
      </c>
      <c r="X272" s="19">
        <v>2751.69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200.05</v>
      </c>
      <c r="AQ272" s="19">
        <v>0.63</v>
      </c>
      <c r="AR272" s="19">
        <v>0</v>
      </c>
      <c r="AS272" s="19">
        <v>0</v>
      </c>
      <c r="AT272" s="19">
        <v>0</v>
      </c>
      <c r="AU272" s="19">
        <f t="shared" si="4"/>
        <v>4383</v>
      </c>
      <c r="AV272" s="19">
        <v>0</v>
      </c>
      <c r="AW272" s="19">
        <v>0</v>
      </c>
      <c r="AX272" s="20">
        <v>109</v>
      </c>
      <c r="AY272" s="20">
        <v>120</v>
      </c>
      <c r="AZ272" s="19">
        <v>210380.53</v>
      </c>
      <c r="BA272" s="19">
        <v>294349.55</v>
      </c>
      <c r="BB272" s="21">
        <v>0.91</v>
      </c>
      <c r="BC272" s="21">
        <v>0.86364183638126901</v>
      </c>
      <c r="BD272" s="21">
        <v>13.72</v>
      </c>
      <c r="BE272" s="21"/>
      <c r="BF272" s="17"/>
      <c r="BG272" s="14"/>
      <c r="BH272" s="17" t="s">
        <v>141</v>
      </c>
      <c r="BI272" s="17" t="s">
        <v>585</v>
      </c>
      <c r="BJ272" s="17" t="s">
        <v>386</v>
      </c>
      <c r="BK272" s="17" t="s">
        <v>84</v>
      </c>
      <c r="BL272" s="15" t="s">
        <v>413</v>
      </c>
      <c r="BM272" s="21">
        <v>279354.49</v>
      </c>
      <c r="BN272" s="15" t="s">
        <v>81</v>
      </c>
      <c r="BO272" s="21"/>
      <c r="BP272" s="22">
        <v>44753</v>
      </c>
      <c r="BQ272" s="22">
        <v>48406</v>
      </c>
      <c r="BR272" s="21">
        <v>230</v>
      </c>
      <c r="BS272" s="21">
        <v>0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45078</v>
      </c>
      <c r="E273" s="8" t="s">
        <v>586</v>
      </c>
      <c r="F273" s="9">
        <v>0</v>
      </c>
      <c r="G273" s="9">
        <v>0</v>
      </c>
      <c r="H273" s="10">
        <v>213833.08</v>
      </c>
      <c r="I273" s="10">
        <v>0</v>
      </c>
      <c r="J273" s="10">
        <v>0</v>
      </c>
      <c r="K273" s="10">
        <v>213833.08</v>
      </c>
      <c r="L273" s="10">
        <v>3391.81</v>
      </c>
      <c r="M273" s="10">
        <v>0</v>
      </c>
      <c r="N273" s="10">
        <v>0</v>
      </c>
      <c r="O273" s="10">
        <v>0</v>
      </c>
      <c r="P273" s="10">
        <v>0</v>
      </c>
      <c r="Q273" s="10">
        <v>5605.36</v>
      </c>
      <c r="R273" s="10">
        <v>0</v>
      </c>
      <c r="S273" s="10">
        <v>208227.72</v>
      </c>
      <c r="T273" s="10">
        <v>0</v>
      </c>
      <c r="U273" s="10">
        <v>2040.63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2040.63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5605.36</v>
      </c>
      <c r="AT273" s="10">
        <v>0</v>
      </c>
      <c r="AU273" s="10">
        <f t="shared" si="4"/>
        <v>0</v>
      </c>
      <c r="AV273" s="10">
        <v>3391.81</v>
      </c>
      <c r="AW273" s="10">
        <v>2040.63</v>
      </c>
      <c r="AX273" s="11">
        <v>49</v>
      </c>
      <c r="AY273" s="11">
        <v>60</v>
      </c>
      <c r="AZ273" s="10">
        <v>204117.49</v>
      </c>
      <c r="BA273" s="10">
        <v>245552.21</v>
      </c>
      <c r="BB273" s="12">
        <v>0.9</v>
      </c>
      <c r="BC273" s="12">
        <v>0.76319796918138105</v>
      </c>
      <c r="BD273" s="12">
        <v>13.91</v>
      </c>
      <c r="BE273" s="12"/>
      <c r="BF273" s="8"/>
      <c r="BG273" s="5"/>
      <c r="BH273" s="8" t="s">
        <v>76</v>
      </c>
      <c r="BI273" s="8" t="s">
        <v>587</v>
      </c>
      <c r="BJ273" s="8" t="s">
        <v>386</v>
      </c>
      <c r="BK273" s="8" t="s">
        <v>84</v>
      </c>
      <c r="BL273" s="6" t="s">
        <v>413</v>
      </c>
      <c r="BM273" s="12">
        <v>208227.72</v>
      </c>
      <c r="BN273" s="6" t="s">
        <v>81</v>
      </c>
      <c r="BO273" s="12"/>
      <c r="BP273" s="13">
        <v>44757</v>
      </c>
      <c r="BQ273" s="13">
        <v>46583</v>
      </c>
      <c r="BR273" s="12">
        <v>166.89</v>
      </c>
      <c r="BS273" s="12">
        <v>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384</v>
      </c>
      <c r="C274" s="15" t="s">
        <v>73</v>
      </c>
      <c r="D274" s="16">
        <v>45078</v>
      </c>
      <c r="E274" s="17" t="s">
        <v>588</v>
      </c>
      <c r="F274" s="18">
        <v>1</v>
      </c>
      <c r="G274" s="18">
        <v>0</v>
      </c>
      <c r="H274" s="19">
        <v>96135.96</v>
      </c>
      <c r="I274" s="19">
        <v>433.11</v>
      </c>
      <c r="J274" s="19">
        <v>0</v>
      </c>
      <c r="K274" s="19">
        <v>96569.07</v>
      </c>
      <c r="L274" s="19">
        <v>1499.19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96569.07</v>
      </c>
      <c r="T274" s="19">
        <v>0</v>
      </c>
      <c r="U274" s="19">
        <v>942.13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942.13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1932.3</v>
      </c>
      <c r="AW274" s="19">
        <v>942.13</v>
      </c>
      <c r="AX274" s="20">
        <v>49</v>
      </c>
      <c r="AY274" s="20">
        <v>60</v>
      </c>
      <c r="AZ274" s="19">
        <v>335003.88</v>
      </c>
      <c r="BA274" s="19">
        <v>110350.47</v>
      </c>
      <c r="BB274" s="21">
        <v>0.9</v>
      </c>
      <c r="BC274" s="21">
        <v>0.78760120369219999</v>
      </c>
      <c r="BD274" s="21">
        <v>13.91</v>
      </c>
      <c r="BE274" s="21"/>
      <c r="BF274" s="17"/>
      <c r="BG274" s="14"/>
      <c r="BH274" s="17" t="s">
        <v>76</v>
      </c>
      <c r="BI274" s="17" t="s">
        <v>532</v>
      </c>
      <c r="BJ274" s="17" t="s">
        <v>386</v>
      </c>
      <c r="BK274" s="17" t="s">
        <v>136</v>
      </c>
      <c r="BL274" s="15" t="s">
        <v>413</v>
      </c>
      <c r="BM274" s="21">
        <v>96569.07</v>
      </c>
      <c r="BN274" s="15" t="s">
        <v>81</v>
      </c>
      <c r="BO274" s="21"/>
      <c r="BP274" s="22">
        <v>44754</v>
      </c>
      <c r="BQ274" s="22">
        <v>46580</v>
      </c>
      <c r="BR274" s="21">
        <v>305</v>
      </c>
      <c r="BS274" s="21">
        <v>0</v>
      </c>
      <c r="BT274" s="21">
        <v>230</v>
      </c>
    </row>
    <row r="275" spans="1:72" s="1" customFormat="1" ht="18.2" customHeight="1" x14ac:dyDescent="0.15">
      <c r="A275" s="5">
        <v>273</v>
      </c>
      <c r="B275" s="6" t="s">
        <v>384</v>
      </c>
      <c r="C275" s="6" t="s">
        <v>73</v>
      </c>
      <c r="D275" s="7">
        <v>45078</v>
      </c>
      <c r="E275" s="8" t="s">
        <v>589</v>
      </c>
      <c r="F275" s="9">
        <v>0</v>
      </c>
      <c r="G275" s="9">
        <v>0</v>
      </c>
      <c r="H275" s="10">
        <v>422691.07</v>
      </c>
      <c r="I275" s="10">
        <v>0</v>
      </c>
      <c r="J275" s="10">
        <v>0</v>
      </c>
      <c r="K275" s="10">
        <v>422691.07</v>
      </c>
      <c r="L275" s="10">
        <v>3154.27</v>
      </c>
      <c r="M275" s="10">
        <v>0</v>
      </c>
      <c r="N275" s="10">
        <v>0</v>
      </c>
      <c r="O275" s="10">
        <v>0</v>
      </c>
      <c r="P275" s="10">
        <v>3154.27</v>
      </c>
      <c r="Q275" s="10">
        <v>0</v>
      </c>
      <c r="R275" s="10">
        <v>0</v>
      </c>
      <c r="S275" s="10">
        <v>419536.8</v>
      </c>
      <c r="T275" s="10">
        <v>0</v>
      </c>
      <c r="U275" s="10">
        <v>4142.37</v>
      </c>
      <c r="V275" s="10">
        <v>0</v>
      </c>
      <c r="W275" s="10">
        <v>0</v>
      </c>
      <c r="X275" s="10">
        <v>4142.37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307.62</v>
      </c>
      <c r="AQ275" s="10">
        <v>5.74</v>
      </c>
      <c r="AR275" s="10">
        <v>0</v>
      </c>
      <c r="AS275" s="10">
        <v>0</v>
      </c>
      <c r="AT275" s="10">
        <v>0</v>
      </c>
      <c r="AU275" s="10">
        <f t="shared" si="4"/>
        <v>7610</v>
      </c>
      <c r="AV275" s="10">
        <v>0</v>
      </c>
      <c r="AW275" s="10">
        <v>0</v>
      </c>
      <c r="AX275" s="11">
        <v>85</v>
      </c>
      <c r="AY275" s="11">
        <v>96</v>
      </c>
      <c r="AZ275" s="10">
        <v>408044.78</v>
      </c>
      <c r="BA275" s="10">
        <v>452609.4</v>
      </c>
      <c r="BB275" s="12">
        <v>0.9</v>
      </c>
      <c r="BC275" s="12">
        <v>0.83423614268727098</v>
      </c>
      <c r="BD275" s="12">
        <v>13.79</v>
      </c>
      <c r="BE275" s="12"/>
      <c r="BF275" s="8" t="s">
        <v>104</v>
      </c>
      <c r="BG275" s="5"/>
      <c r="BH275" s="8" t="s">
        <v>166</v>
      </c>
      <c r="BI275" s="8" t="s">
        <v>590</v>
      </c>
      <c r="BJ275" s="8" t="s">
        <v>386</v>
      </c>
      <c r="BK275" s="8" t="s">
        <v>84</v>
      </c>
      <c r="BL275" s="6" t="s">
        <v>413</v>
      </c>
      <c r="BM275" s="12">
        <v>419536.8</v>
      </c>
      <c r="BN275" s="6" t="s">
        <v>81</v>
      </c>
      <c r="BO275" s="12"/>
      <c r="BP275" s="13">
        <v>44754</v>
      </c>
      <c r="BQ275" s="13">
        <v>47676</v>
      </c>
      <c r="BR275" s="12">
        <v>460</v>
      </c>
      <c r="BS275" s="12">
        <v>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45078</v>
      </c>
      <c r="E276" s="17" t="s">
        <v>591</v>
      </c>
      <c r="F276" s="18">
        <v>0</v>
      </c>
      <c r="G276" s="18">
        <v>0</v>
      </c>
      <c r="H276" s="19">
        <v>250615.5</v>
      </c>
      <c r="I276" s="19">
        <v>0</v>
      </c>
      <c r="J276" s="19">
        <v>0</v>
      </c>
      <c r="K276" s="19">
        <v>250615.5</v>
      </c>
      <c r="L276" s="19">
        <v>4056.09</v>
      </c>
      <c r="M276" s="19">
        <v>0</v>
      </c>
      <c r="N276" s="19">
        <v>0</v>
      </c>
      <c r="O276" s="19">
        <v>0</v>
      </c>
      <c r="P276" s="19">
        <v>4056.09</v>
      </c>
      <c r="Q276" s="19">
        <v>0</v>
      </c>
      <c r="R276" s="19">
        <v>0</v>
      </c>
      <c r="S276" s="19">
        <v>246559.41</v>
      </c>
      <c r="T276" s="19">
        <v>0</v>
      </c>
      <c r="U276" s="19">
        <v>2456.0300000000002</v>
      </c>
      <c r="V276" s="19">
        <v>0</v>
      </c>
      <c r="W276" s="19">
        <v>0</v>
      </c>
      <c r="X276" s="19">
        <v>2456.0300000000002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200.05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6712.17</v>
      </c>
      <c r="AV276" s="19">
        <v>0</v>
      </c>
      <c r="AW276" s="19">
        <v>0</v>
      </c>
      <c r="AX276" s="20">
        <v>49</v>
      </c>
      <c r="AY276" s="20">
        <v>60</v>
      </c>
      <c r="AZ276" s="19">
        <v>212594.74</v>
      </c>
      <c r="BA276" s="19">
        <v>294354.96999999997</v>
      </c>
      <c r="BB276" s="21">
        <v>0.9</v>
      </c>
      <c r="BC276" s="21">
        <v>0.75386350364663501</v>
      </c>
      <c r="BD276" s="21">
        <v>13.91</v>
      </c>
      <c r="BE276" s="21"/>
      <c r="BF276" s="17"/>
      <c r="BG276" s="14"/>
      <c r="BH276" s="17" t="s">
        <v>141</v>
      </c>
      <c r="BI276" s="17" t="s">
        <v>585</v>
      </c>
      <c r="BJ276" s="17" t="s">
        <v>386</v>
      </c>
      <c r="BK276" s="17" t="s">
        <v>84</v>
      </c>
      <c r="BL276" s="15" t="s">
        <v>413</v>
      </c>
      <c r="BM276" s="21">
        <v>246559.41</v>
      </c>
      <c r="BN276" s="15" t="s">
        <v>81</v>
      </c>
      <c r="BO276" s="21"/>
      <c r="BP276" s="22">
        <v>44761</v>
      </c>
      <c r="BQ276" s="22">
        <v>46587</v>
      </c>
      <c r="BR276" s="21">
        <v>0</v>
      </c>
      <c r="BS276" s="21">
        <v>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110</v>
      </c>
      <c r="C277" s="6" t="s">
        <v>73</v>
      </c>
      <c r="D277" s="7">
        <v>45078</v>
      </c>
      <c r="E277" s="8" t="s">
        <v>592</v>
      </c>
      <c r="F277" s="9">
        <v>0</v>
      </c>
      <c r="G277" s="9">
        <v>0</v>
      </c>
      <c r="H277" s="10">
        <v>286175.13</v>
      </c>
      <c r="I277" s="10">
        <v>0</v>
      </c>
      <c r="J277" s="10">
        <v>0</v>
      </c>
      <c r="K277" s="10">
        <v>286175.13</v>
      </c>
      <c r="L277" s="10">
        <v>1458.09</v>
      </c>
      <c r="M277" s="10">
        <v>0</v>
      </c>
      <c r="N277" s="10">
        <v>0</v>
      </c>
      <c r="O277" s="10">
        <v>0</v>
      </c>
      <c r="P277" s="10">
        <v>1458.09</v>
      </c>
      <c r="Q277" s="10">
        <v>0</v>
      </c>
      <c r="R277" s="10">
        <v>0</v>
      </c>
      <c r="S277" s="10">
        <v>284717.03999999998</v>
      </c>
      <c r="T277" s="10">
        <v>0</v>
      </c>
      <c r="U277" s="10">
        <v>2804.52</v>
      </c>
      <c r="V277" s="10">
        <v>0</v>
      </c>
      <c r="W277" s="10">
        <v>0</v>
      </c>
      <c r="X277" s="10">
        <v>2804.52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203.89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0.5</v>
      </c>
      <c r="AR277" s="10">
        <v>0</v>
      </c>
      <c r="AS277" s="10">
        <v>0</v>
      </c>
      <c r="AT277" s="10">
        <v>0</v>
      </c>
      <c r="AU277" s="10">
        <f t="shared" si="4"/>
        <v>4467</v>
      </c>
      <c r="AV277" s="10">
        <v>0</v>
      </c>
      <c r="AW277" s="10">
        <v>0</v>
      </c>
      <c r="AX277" s="11">
        <v>109</v>
      </c>
      <c r="AY277" s="11">
        <v>120</v>
      </c>
      <c r="AZ277" s="10">
        <v>433000</v>
      </c>
      <c r="BA277" s="10">
        <v>300000</v>
      </c>
      <c r="BB277" s="12">
        <v>0.83</v>
      </c>
      <c r="BC277" s="12">
        <v>0.78771714400000004</v>
      </c>
      <c r="BD277" s="12">
        <v>13.72</v>
      </c>
      <c r="BE277" s="12"/>
      <c r="BF277" s="8" t="s">
        <v>75</v>
      </c>
      <c r="BG277" s="5"/>
      <c r="BH277" s="8" t="s">
        <v>310</v>
      </c>
      <c r="BI277" s="8" t="s">
        <v>593</v>
      </c>
      <c r="BJ277" s="8" t="s">
        <v>386</v>
      </c>
      <c r="BK277" s="8" t="s">
        <v>84</v>
      </c>
      <c r="BL277" s="6" t="s">
        <v>413</v>
      </c>
      <c r="BM277" s="12">
        <v>284717.03999999998</v>
      </c>
      <c r="BN277" s="6" t="s">
        <v>81</v>
      </c>
      <c r="BO277" s="12"/>
      <c r="BP277" s="13">
        <v>44763</v>
      </c>
      <c r="BQ277" s="13">
        <v>48416</v>
      </c>
      <c r="BR277" s="12">
        <v>0</v>
      </c>
      <c r="BS277" s="12">
        <v>0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45078</v>
      </c>
      <c r="E278" s="17" t="s">
        <v>594</v>
      </c>
      <c r="F278" s="18">
        <v>0</v>
      </c>
      <c r="G278" s="18">
        <v>0</v>
      </c>
      <c r="H278" s="19">
        <v>306829.76</v>
      </c>
      <c r="I278" s="19">
        <v>0</v>
      </c>
      <c r="J278" s="19">
        <v>0</v>
      </c>
      <c r="K278" s="19">
        <v>306829.76</v>
      </c>
      <c r="L278" s="19">
        <v>1546.38</v>
      </c>
      <c r="M278" s="19">
        <v>0</v>
      </c>
      <c r="N278" s="19">
        <v>0</v>
      </c>
      <c r="O278" s="19">
        <v>0</v>
      </c>
      <c r="P278" s="19">
        <v>1546.38</v>
      </c>
      <c r="Q278" s="19">
        <v>27.61</v>
      </c>
      <c r="R278" s="19">
        <v>0</v>
      </c>
      <c r="S278" s="19">
        <v>305255.77</v>
      </c>
      <c r="T278" s="19">
        <v>0</v>
      </c>
      <c r="U278" s="19">
        <v>3008.16</v>
      </c>
      <c r="V278" s="19">
        <v>0</v>
      </c>
      <c r="W278" s="19">
        <v>0</v>
      </c>
      <c r="X278" s="19">
        <v>3008.16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217.85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f t="shared" si="4"/>
        <v>4800</v>
      </c>
      <c r="AV278" s="19">
        <v>0</v>
      </c>
      <c r="AW278" s="19">
        <v>0</v>
      </c>
      <c r="AX278" s="20">
        <v>110</v>
      </c>
      <c r="AY278" s="20">
        <v>120</v>
      </c>
      <c r="AZ278" s="19">
        <v>84240.17</v>
      </c>
      <c r="BA278" s="19">
        <v>320545.90999999997</v>
      </c>
      <c r="BB278" s="21">
        <v>0.89</v>
      </c>
      <c r="BC278" s="21">
        <v>0.84754672209044901</v>
      </c>
      <c r="BD278" s="21">
        <v>11.76</v>
      </c>
      <c r="BE278" s="21"/>
      <c r="BF278" s="17"/>
      <c r="BG278" s="14"/>
      <c r="BH278" s="17" t="s">
        <v>261</v>
      </c>
      <c r="BI278" s="17" t="s">
        <v>262</v>
      </c>
      <c r="BJ278" s="17" t="s">
        <v>386</v>
      </c>
      <c r="BK278" s="17" t="s">
        <v>84</v>
      </c>
      <c r="BL278" s="15" t="s">
        <v>413</v>
      </c>
      <c r="BM278" s="21">
        <v>305255.77</v>
      </c>
      <c r="BN278" s="15" t="s">
        <v>81</v>
      </c>
      <c r="BO278" s="21"/>
      <c r="BP278" s="22">
        <v>44782</v>
      </c>
      <c r="BQ278" s="22">
        <v>48435</v>
      </c>
      <c r="BR278" s="21">
        <v>0</v>
      </c>
      <c r="BS278" s="21">
        <v>0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45078</v>
      </c>
      <c r="E279" s="8" t="s">
        <v>595</v>
      </c>
      <c r="F279" s="9">
        <v>0</v>
      </c>
      <c r="G279" s="9">
        <v>0</v>
      </c>
      <c r="H279" s="10">
        <v>299594.28000000003</v>
      </c>
      <c r="I279" s="10">
        <v>0</v>
      </c>
      <c r="J279" s="10">
        <v>0</v>
      </c>
      <c r="K279" s="10">
        <v>299594.28000000003</v>
      </c>
      <c r="L279" s="10">
        <v>4556.32</v>
      </c>
      <c r="M279" s="10">
        <v>0</v>
      </c>
      <c r="N279" s="10">
        <v>0</v>
      </c>
      <c r="O279" s="10">
        <v>0</v>
      </c>
      <c r="P279" s="10">
        <v>4556.32</v>
      </c>
      <c r="Q279" s="10">
        <v>0</v>
      </c>
      <c r="R279" s="10">
        <v>0</v>
      </c>
      <c r="S279" s="10">
        <v>295037.96000000002</v>
      </c>
      <c r="T279" s="10">
        <v>0</v>
      </c>
      <c r="U279" s="10">
        <v>2936.02</v>
      </c>
      <c r="V279" s="10">
        <v>0</v>
      </c>
      <c r="W279" s="10">
        <v>0</v>
      </c>
      <c r="X279" s="10">
        <v>2936.02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230.17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0.06</v>
      </c>
      <c r="AR279" s="10">
        <v>0</v>
      </c>
      <c r="AS279" s="10">
        <v>0</v>
      </c>
      <c r="AT279" s="10">
        <v>0</v>
      </c>
      <c r="AU279" s="10">
        <f t="shared" si="4"/>
        <v>7722.57</v>
      </c>
      <c r="AV279" s="10">
        <v>0</v>
      </c>
      <c r="AW279" s="10">
        <v>0</v>
      </c>
      <c r="AX279" s="11">
        <v>50</v>
      </c>
      <c r="AY279" s="11">
        <v>60</v>
      </c>
      <c r="AZ279" s="10">
        <v>103454.77</v>
      </c>
      <c r="BA279" s="10">
        <v>338661.91</v>
      </c>
      <c r="BB279" s="12">
        <v>0.76</v>
      </c>
      <c r="BC279" s="12">
        <v>0.66210235925262495</v>
      </c>
      <c r="BD279" s="12">
        <v>11.76</v>
      </c>
      <c r="BE279" s="12"/>
      <c r="BF279" s="8"/>
      <c r="BG279" s="5"/>
      <c r="BH279" s="8" t="s">
        <v>230</v>
      </c>
      <c r="BI279" s="8" t="s">
        <v>596</v>
      </c>
      <c r="BJ279" s="8" t="s">
        <v>386</v>
      </c>
      <c r="BK279" s="8" t="s">
        <v>84</v>
      </c>
      <c r="BL279" s="6" t="s">
        <v>413</v>
      </c>
      <c r="BM279" s="12">
        <v>295037.96000000002</v>
      </c>
      <c r="BN279" s="6" t="s">
        <v>81</v>
      </c>
      <c r="BO279" s="12"/>
      <c r="BP279" s="13">
        <v>44783</v>
      </c>
      <c r="BQ279" s="13">
        <v>46609</v>
      </c>
      <c r="BR279" s="12">
        <v>0</v>
      </c>
      <c r="BS279" s="12">
        <v>0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110</v>
      </c>
      <c r="C280" s="15" t="s">
        <v>73</v>
      </c>
      <c r="D280" s="16">
        <v>45078</v>
      </c>
      <c r="E280" s="17" t="s">
        <v>597</v>
      </c>
      <c r="F280" s="18">
        <v>0</v>
      </c>
      <c r="G280" s="18">
        <v>0</v>
      </c>
      <c r="H280" s="19">
        <v>405994.44</v>
      </c>
      <c r="I280" s="19">
        <v>2754.47</v>
      </c>
      <c r="J280" s="19">
        <v>0</v>
      </c>
      <c r="K280" s="19">
        <v>408748.91</v>
      </c>
      <c r="L280" s="19">
        <v>2781.46</v>
      </c>
      <c r="M280" s="19">
        <v>0</v>
      </c>
      <c r="N280" s="19">
        <v>0</v>
      </c>
      <c r="O280" s="19">
        <v>2754.47</v>
      </c>
      <c r="P280" s="19">
        <v>2781.46</v>
      </c>
      <c r="Q280" s="19">
        <v>0</v>
      </c>
      <c r="R280" s="19">
        <v>0</v>
      </c>
      <c r="S280" s="19">
        <v>403212.98</v>
      </c>
      <c r="T280" s="19">
        <v>4005.74</v>
      </c>
      <c r="U280" s="19">
        <v>3978.75</v>
      </c>
      <c r="V280" s="19">
        <v>0</v>
      </c>
      <c r="W280" s="19">
        <v>4005.74</v>
      </c>
      <c r="X280" s="19">
        <v>3978.75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297.13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291.17</v>
      </c>
      <c r="AQ280" s="19">
        <v>1.28</v>
      </c>
      <c r="AR280" s="19">
        <v>0</v>
      </c>
      <c r="AS280" s="19">
        <v>0</v>
      </c>
      <c r="AT280" s="19">
        <v>0</v>
      </c>
      <c r="AU280" s="19">
        <f t="shared" si="4"/>
        <v>14109.999999999998</v>
      </c>
      <c r="AV280" s="19">
        <v>0</v>
      </c>
      <c r="AW280" s="19">
        <v>0</v>
      </c>
      <c r="AX280" s="20">
        <v>93</v>
      </c>
      <c r="AY280" s="20">
        <v>103</v>
      </c>
      <c r="AZ280" s="19">
        <v>104499.94</v>
      </c>
      <c r="BA280" s="19">
        <v>437183.33</v>
      </c>
      <c r="BB280" s="21">
        <v>0.85</v>
      </c>
      <c r="BC280" s="21">
        <v>0.78395265665779201</v>
      </c>
      <c r="BD280" s="21">
        <v>11.76</v>
      </c>
      <c r="BE280" s="21"/>
      <c r="BF280" s="17" t="s">
        <v>75</v>
      </c>
      <c r="BG280" s="14"/>
      <c r="BH280" s="17" t="s">
        <v>190</v>
      </c>
      <c r="BI280" s="17" t="s">
        <v>194</v>
      </c>
      <c r="BJ280" s="17" t="s">
        <v>386</v>
      </c>
      <c r="BK280" s="17" t="s">
        <v>84</v>
      </c>
      <c r="BL280" s="15" t="s">
        <v>413</v>
      </c>
      <c r="BM280" s="21">
        <v>403212.98</v>
      </c>
      <c r="BN280" s="15" t="s">
        <v>81</v>
      </c>
      <c r="BO280" s="21"/>
      <c r="BP280" s="22">
        <v>44788</v>
      </c>
      <c r="BQ280" s="22">
        <v>47922</v>
      </c>
      <c r="BR280" s="21">
        <v>0</v>
      </c>
      <c r="BS280" s="21">
        <v>0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45078</v>
      </c>
      <c r="E281" s="8" t="s">
        <v>598</v>
      </c>
      <c r="F281" s="9">
        <v>0</v>
      </c>
      <c r="G281" s="9">
        <v>0</v>
      </c>
      <c r="H281" s="10">
        <v>208550.96</v>
      </c>
      <c r="I281" s="10">
        <v>0</v>
      </c>
      <c r="J281" s="10">
        <v>0</v>
      </c>
      <c r="K281" s="10">
        <v>208550.96</v>
      </c>
      <c r="L281" s="10">
        <v>3171.7</v>
      </c>
      <c r="M281" s="10">
        <v>0</v>
      </c>
      <c r="N281" s="10">
        <v>0</v>
      </c>
      <c r="O281" s="10">
        <v>0</v>
      </c>
      <c r="P281" s="10">
        <v>3171.7</v>
      </c>
      <c r="Q281" s="10">
        <v>0</v>
      </c>
      <c r="R281" s="10">
        <v>0</v>
      </c>
      <c r="S281" s="10">
        <v>205379.26</v>
      </c>
      <c r="T281" s="10">
        <v>0</v>
      </c>
      <c r="U281" s="10">
        <v>2043.8</v>
      </c>
      <c r="V281" s="10">
        <v>0</v>
      </c>
      <c r="W281" s="10">
        <v>0</v>
      </c>
      <c r="X281" s="10">
        <v>2043.8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160.22999999999999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5375.73</v>
      </c>
      <c r="AV281" s="10">
        <v>0</v>
      </c>
      <c r="AW281" s="10">
        <v>0</v>
      </c>
      <c r="AX281" s="11">
        <v>50</v>
      </c>
      <c r="AY281" s="11">
        <v>60</v>
      </c>
      <c r="AZ281" s="10">
        <v>71500</v>
      </c>
      <c r="BA281" s="10">
        <v>235746.38</v>
      </c>
      <c r="BB281" s="12">
        <v>0.9</v>
      </c>
      <c r="BC281" s="12">
        <v>0.78406859948390295</v>
      </c>
      <c r="BD281" s="12">
        <v>11.76</v>
      </c>
      <c r="BE281" s="12"/>
      <c r="BF281" s="8"/>
      <c r="BG281" s="5"/>
      <c r="BH281" s="8" t="s">
        <v>76</v>
      </c>
      <c r="BI281" s="8" t="s">
        <v>77</v>
      </c>
      <c r="BJ281" s="8" t="s">
        <v>386</v>
      </c>
      <c r="BK281" s="8" t="s">
        <v>84</v>
      </c>
      <c r="BL281" s="6" t="s">
        <v>413</v>
      </c>
      <c r="BM281" s="12">
        <v>205379.26</v>
      </c>
      <c r="BN281" s="6" t="s">
        <v>81</v>
      </c>
      <c r="BO281" s="12"/>
      <c r="BP281" s="13">
        <v>44783</v>
      </c>
      <c r="BQ281" s="13">
        <v>46609</v>
      </c>
      <c r="BR281" s="12">
        <v>0</v>
      </c>
      <c r="BS281" s="12">
        <v>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45078</v>
      </c>
      <c r="E282" s="17" t="s">
        <v>599</v>
      </c>
      <c r="F282" s="18">
        <v>1</v>
      </c>
      <c r="G282" s="18">
        <v>1</v>
      </c>
      <c r="H282" s="19">
        <v>313896.59000000003</v>
      </c>
      <c r="I282" s="19">
        <v>5165.41</v>
      </c>
      <c r="J282" s="19">
        <v>0</v>
      </c>
      <c r="K282" s="19">
        <v>319062</v>
      </c>
      <c r="L282" s="19">
        <v>4776.3999999999996</v>
      </c>
      <c r="M282" s="19">
        <v>0</v>
      </c>
      <c r="N282" s="19">
        <v>0</v>
      </c>
      <c r="O282" s="19">
        <v>4506.21</v>
      </c>
      <c r="P282" s="19">
        <v>0</v>
      </c>
      <c r="Q282" s="19">
        <v>0</v>
      </c>
      <c r="R282" s="19">
        <v>0</v>
      </c>
      <c r="S282" s="19">
        <v>314555.78999999998</v>
      </c>
      <c r="T282" s="19">
        <v>3122.54</v>
      </c>
      <c r="U282" s="19">
        <v>3076.19</v>
      </c>
      <c r="V282" s="19">
        <v>0</v>
      </c>
      <c r="W282" s="19">
        <v>3122.54</v>
      </c>
      <c r="X282" s="19">
        <v>0</v>
      </c>
      <c r="Y282" s="19">
        <v>0</v>
      </c>
      <c r="Z282" s="19">
        <v>0</v>
      </c>
      <c r="AA282" s="19">
        <v>3076.19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230</v>
      </c>
      <c r="AN282" s="19">
        <v>0</v>
      </c>
      <c r="AO282" s="19">
        <v>0</v>
      </c>
      <c r="AP282" s="19">
        <v>241.25</v>
      </c>
      <c r="AQ282" s="19">
        <v>0</v>
      </c>
      <c r="AR282" s="19">
        <v>0</v>
      </c>
      <c r="AS282" s="19">
        <v>0</v>
      </c>
      <c r="AT282" s="19">
        <v>0</v>
      </c>
      <c r="AU282" s="19">
        <f t="shared" si="4"/>
        <v>8100</v>
      </c>
      <c r="AV282" s="19">
        <v>5435.6</v>
      </c>
      <c r="AW282" s="19">
        <v>3076.19</v>
      </c>
      <c r="AX282" s="20">
        <v>50</v>
      </c>
      <c r="AY282" s="20">
        <v>60</v>
      </c>
      <c r="AZ282" s="19">
        <v>88000</v>
      </c>
      <c r="BA282" s="19">
        <v>354945.75</v>
      </c>
      <c r="BB282" s="21">
        <v>0.9</v>
      </c>
      <c r="BC282" s="21">
        <v>0.797587267913477</v>
      </c>
      <c r="BD282" s="21">
        <v>11.76</v>
      </c>
      <c r="BE282" s="21"/>
      <c r="BF282" s="17"/>
      <c r="BG282" s="14"/>
      <c r="BH282" s="17" t="s">
        <v>141</v>
      </c>
      <c r="BI282" s="17" t="s">
        <v>142</v>
      </c>
      <c r="BJ282" s="17" t="s">
        <v>386</v>
      </c>
      <c r="BK282" s="17" t="s">
        <v>136</v>
      </c>
      <c r="BL282" s="15" t="s">
        <v>413</v>
      </c>
      <c r="BM282" s="21">
        <v>314555.78999999998</v>
      </c>
      <c r="BN282" s="15" t="s">
        <v>81</v>
      </c>
      <c r="BO282" s="21"/>
      <c r="BP282" s="22">
        <v>44788</v>
      </c>
      <c r="BQ282" s="22">
        <v>46614</v>
      </c>
      <c r="BR282" s="21">
        <v>471.25</v>
      </c>
      <c r="BS282" s="21">
        <v>0</v>
      </c>
      <c r="BT282" s="21">
        <v>230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45078</v>
      </c>
      <c r="E283" s="8" t="s">
        <v>600</v>
      </c>
      <c r="F283" s="9">
        <v>0</v>
      </c>
      <c r="G283" s="9">
        <v>0</v>
      </c>
      <c r="H283" s="10">
        <v>196000.34</v>
      </c>
      <c r="I283" s="10">
        <v>0</v>
      </c>
      <c r="J283" s="10">
        <v>0</v>
      </c>
      <c r="K283" s="10">
        <v>196000.34</v>
      </c>
      <c r="L283" s="10">
        <v>2980.83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196000.34</v>
      </c>
      <c r="T283" s="10">
        <v>0</v>
      </c>
      <c r="U283" s="10">
        <v>1920.8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1920.8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4.58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4.58</v>
      </c>
      <c r="AT283" s="10">
        <v>0</v>
      </c>
      <c r="AU283" s="10">
        <f t="shared" si="4"/>
        <v>0</v>
      </c>
      <c r="AV283" s="10">
        <v>2980.83</v>
      </c>
      <c r="AW283" s="10">
        <v>1920.8</v>
      </c>
      <c r="AX283" s="11">
        <v>50</v>
      </c>
      <c r="AY283" s="11">
        <v>60</v>
      </c>
      <c r="AZ283" s="10">
        <v>88000</v>
      </c>
      <c r="BA283" s="10">
        <v>221559.12</v>
      </c>
      <c r="BB283" s="12">
        <v>0.8</v>
      </c>
      <c r="BC283" s="12">
        <v>0.70771301131724995</v>
      </c>
      <c r="BD283" s="12">
        <v>11.76</v>
      </c>
      <c r="BE283" s="12"/>
      <c r="BF283" s="8"/>
      <c r="BG283" s="5"/>
      <c r="BH283" s="8" t="s">
        <v>209</v>
      </c>
      <c r="BI283" s="8" t="s">
        <v>210</v>
      </c>
      <c r="BJ283" s="8" t="s">
        <v>386</v>
      </c>
      <c r="BK283" s="8" t="s">
        <v>84</v>
      </c>
      <c r="BL283" s="6" t="s">
        <v>413</v>
      </c>
      <c r="BM283" s="12">
        <v>196000.34</v>
      </c>
      <c r="BN283" s="6" t="s">
        <v>81</v>
      </c>
      <c r="BO283" s="12"/>
      <c r="BP283" s="13">
        <v>44788</v>
      </c>
      <c r="BQ283" s="13">
        <v>46614</v>
      </c>
      <c r="BR283" s="12">
        <v>146</v>
      </c>
      <c r="BS283" s="12">
        <v>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45078</v>
      </c>
      <c r="E284" s="17" t="s">
        <v>601</v>
      </c>
      <c r="F284" s="18">
        <v>0</v>
      </c>
      <c r="G284" s="18">
        <v>0</v>
      </c>
      <c r="H284" s="19">
        <v>263572.67</v>
      </c>
      <c r="I284" s="19">
        <v>2432.77</v>
      </c>
      <c r="J284" s="19">
        <v>0</v>
      </c>
      <c r="K284" s="19">
        <v>266005.44</v>
      </c>
      <c r="L284" s="19">
        <v>2456.61</v>
      </c>
      <c r="M284" s="19">
        <v>0</v>
      </c>
      <c r="N284" s="19">
        <v>0</v>
      </c>
      <c r="O284" s="19">
        <v>2432.77</v>
      </c>
      <c r="P284" s="19">
        <v>0</v>
      </c>
      <c r="Q284" s="19">
        <v>0</v>
      </c>
      <c r="R284" s="19">
        <v>0</v>
      </c>
      <c r="S284" s="19">
        <v>263572.67</v>
      </c>
      <c r="T284" s="19">
        <v>2606.85</v>
      </c>
      <c r="U284" s="19">
        <v>2583.0100000000002</v>
      </c>
      <c r="V284" s="19">
        <v>0</v>
      </c>
      <c r="W284" s="19">
        <v>2606.85</v>
      </c>
      <c r="X284" s="19">
        <v>0</v>
      </c>
      <c r="Y284" s="19">
        <v>0</v>
      </c>
      <c r="Z284" s="19">
        <v>0</v>
      </c>
      <c r="AA284" s="19">
        <v>2583.0100000000002</v>
      </c>
      <c r="AB284" s="19">
        <v>0</v>
      </c>
      <c r="AC284" s="19">
        <v>0</v>
      </c>
      <c r="AD284" s="19">
        <v>0</v>
      </c>
      <c r="AE284" s="19">
        <v>0</v>
      </c>
      <c r="AF284" s="19">
        <v>3.08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0.36</v>
      </c>
      <c r="AN284" s="19">
        <v>0</v>
      </c>
      <c r="AO284" s="19">
        <v>0</v>
      </c>
      <c r="AP284" s="19">
        <v>196.94</v>
      </c>
      <c r="AQ284" s="19">
        <v>0</v>
      </c>
      <c r="AR284" s="19">
        <v>0</v>
      </c>
      <c r="AS284" s="19">
        <v>0</v>
      </c>
      <c r="AT284" s="19">
        <v>0</v>
      </c>
      <c r="AU284" s="19">
        <f t="shared" si="4"/>
        <v>5240</v>
      </c>
      <c r="AV284" s="19">
        <v>2456.61</v>
      </c>
      <c r="AW284" s="19">
        <v>2583.0100000000002</v>
      </c>
      <c r="AX284" s="20">
        <v>75</v>
      </c>
      <c r="AY284" s="20">
        <v>85</v>
      </c>
      <c r="AZ284" s="19">
        <v>77165.570000000007</v>
      </c>
      <c r="BA284" s="19">
        <v>289773.38</v>
      </c>
      <c r="BB284" s="21">
        <v>0.9</v>
      </c>
      <c r="BC284" s="21">
        <v>0.81862386048021396</v>
      </c>
      <c r="BD284" s="21">
        <v>11.76</v>
      </c>
      <c r="BE284" s="21"/>
      <c r="BF284" s="17"/>
      <c r="BG284" s="14"/>
      <c r="BH284" s="17" t="s">
        <v>183</v>
      </c>
      <c r="BI284" s="17" t="s">
        <v>201</v>
      </c>
      <c r="BJ284" s="17" t="s">
        <v>386</v>
      </c>
      <c r="BK284" s="17" t="s">
        <v>84</v>
      </c>
      <c r="BL284" s="15" t="s">
        <v>413</v>
      </c>
      <c r="BM284" s="21">
        <v>263572.67</v>
      </c>
      <c r="BN284" s="15" t="s">
        <v>81</v>
      </c>
      <c r="BO284" s="21"/>
      <c r="BP284" s="22">
        <v>44795</v>
      </c>
      <c r="BQ284" s="22">
        <v>47383</v>
      </c>
      <c r="BR284" s="21">
        <v>423.86</v>
      </c>
      <c r="BS284" s="21">
        <v>0</v>
      </c>
      <c r="BT284" s="21">
        <v>230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45078</v>
      </c>
      <c r="E285" s="8" t="s">
        <v>602</v>
      </c>
      <c r="F285" s="9">
        <v>0</v>
      </c>
      <c r="G285" s="9">
        <v>0</v>
      </c>
      <c r="H285" s="10">
        <v>449662.61</v>
      </c>
      <c r="I285" s="10">
        <v>0</v>
      </c>
      <c r="J285" s="10">
        <v>0</v>
      </c>
      <c r="K285" s="10">
        <v>449662.61</v>
      </c>
      <c r="L285" s="10">
        <v>3662.31</v>
      </c>
      <c r="M285" s="10">
        <v>0</v>
      </c>
      <c r="N285" s="10">
        <v>0</v>
      </c>
      <c r="O285" s="10">
        <v>0</v>
      </c>
      <c r="P285" s="10">
        <v>3662.31</v>
      </c>
      <c r="Q285" s="10">
        <v>0</v>
      </c>
      <c r="R285" s="10">
        <v>0</v>
      </c>
      <c r="S285" s="10">
        <v>446000.3</v>
      </c>
      <c r="T285" s="10">
        <v>0</v>
      </c>
      <c r="U285" s="10">
        <v>4406.6899999999996</v>
      </c>
      <c r="V285" s="10">
        <v>0</v>
      </c>
      <c r="W285" s="10">
        <v>0</v>
      </c>
      <c r="X285" s="10">
        <v>4406.6899999999996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326.95999999999998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8395.9599999999991</v>
      </c>
      <c r="AV285" s="10">
        <v>0</v>
      </c>
      <c r="AW285" s="10">
        <v>0</v>
      </c>
      <c r="AX285" s="11">
        <v>80</v>
      </c>
      <c r="AY285" s="11">
        <v>90</v>
      </c>
      <c r="AZ285" s="10">
        <v>123882.27</v>
      </c>
      <c r="BA285" s="10">
        <v>481064.66</v>
      </c>
      <c r="BB285" s="12">
        <v>0.9</v>
      </c>
      <c r="BC285" s="12">
        <v>0.83439982891281195</v>
      </c>
      <c r="BD285" s="12">
        <v>11.76</v>
      </c>
      <c r="BE285" s="12"/>
      <c r="BF285" s="8" t="s">
        <v>75</v>
      </c>
      <c r="BG285" s="5"/>
      <c r="BH285" s="8" t="s">
        <v>149</v>
      </c>
      <c r="BI285" s="8" t="s">
        <v>247</v>
      </c>
      <c r="BJ285" s="8" t="s">
        <v>386</v>
      </c>
      <c r="BK285" s="8" t="s">
        <v>84</v>
      </c>
      <c r="BL285" s="6" t="s">
        <v>413</v>
      </c>
      <c r="BM285" s="12">
        <v>446000.3</v>
      </c>
      <c r="BN285" s="6" t="s">
        <v>81</v>
      </c>
      <c r="BO285" s="12"/>
      <c r="BP285" s="13">
        <v>44796</v>
      </c>
      <c r="BQ285" s="13">
        <v>47537</v>
      </c>
      <c r="BR285" s="12">
        <v>0</v>
      </c>
      <c r="BS285" s="12">
        <v>0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384</v>
      </c>
      <c r="C286" s="15" t="s">
        <v>73</v>
      </c>
      <c r="D286" s="16">
        <v>45078</v>
      </c>
      <c r="E286" s="17" t="s">
        <v>603</v>
      </c>
      <c r="F286" s="18">
        <v>0</v>
      </c>
      <c r="G286" s="18">
        <v>0</v>
      </c>
      <c r="H286" s="19">
        <v>238395.92</v>
      </c>
      <c r="I286" s="19">
        <v>0</v>
      </c>
      <c r="J286" s="19">
        <v>0</v>
      </c>
      <c r="K286" s="19">
        <v>238395.92</v>
      </c>
      <c r="L286" s="19">
        <v>3529.39</v>
      </c>
      <c r="M286" s="19">
        <v>0</v>
      </c>
      <c r="N286" s="19">
        <v>0</v>
      </c>
      <c r="O286" s="19">
        <v>0</v>
      </c>
      <c r="P286" s="19">
        <v>3529.39</v>
      </c>
      <c r="Q286" s="19">
        <v>0</v>
      </c>
      <c r="R286" s="19">
        <v>0</v>
      </c>
      <c r="S286" s="19">
        <v>234866.53</v>
      </c>
      <c r="T286" s="19">
        <v>0</v>
      </c>
      <c r="U286" s="19">
        <v>2353.84</v>
      </c>
      <c r="V286" s="19">
        <v>0</v>
      </c>
      <c r="W286" s="19">
        <v>0</v>
      </c>
      <c r="X286" s="19">
        <v>2353.84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180.37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f t="shared" si="4"/>
        <v>6063.6</v>
      </c>
      <c r="AV286" s="19">
        <v>0</v>
      </c>
      <c r="AW286" s="19">
        <v>0</v>
      </c>
      <c r="AX286" s="20">
        <v>52</v>
      </c>
      <c r="AY286" s="20">
        <v>60</v>
      </c>
      <c r="AZ286" s="19">
        <v>84806</v>
      </c>
      <c r="BA286" s="19">
        <v>265384</v>
      </c>
      <c r="BB286" s="21">
        <v>0.89</v>
      </c>
      <c r="BC286" s="21">
        <v>0.78765566763633099</v>
      </c>
      <c r="BD286" s="21">
        <v>11.85</v>
      </c>
      <c r="BE286" s="21"/>
      <c r="BF286" s="17"/>
      <c r="BG286" s="14"/>
      <c r="BH286" s="17" t="s">
        <v>76</v>
      </c>
      <c r="BI286" s="17" t="s">
        <v>604</v>
      </c>
      <c r="BJ286" s="17" t="s">
        <v>386</v>
      </c>
      <c r="BK286" s="17" t="s">
        <v>84</v>
      </c>
      <c r="BL286" s="15" t="s">
        <v>413</v>
      </c>
      <c r="BM286" s="21">
        <v>234866.53</v>
      </c>
      <c r="BN286" s="15" t="s">
        <v>81</v>
      </c>
      <c r="BO286" s="21"/>
      <c r="BP286" s="22">
        <v>44814</v>
      </c>
      <c r="BQ286" s="22">
        <v>46640</v>
      </c>
      <c r="BR286" s="21">
        <v>0</v>
      </c>
      <c r="BS286" s="21">
        <v>0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45078</v>
      </c>
      <c r="E287" s="8" t="s">
        <v>605</v>
      </c>
      <c r="F287" s="9">
        <v>2</v>
      </c>
      <c r="G287" s="9">
        <v>3</v>
      </c>
      <c r="H287" s="10">
        <v>154244.09</v>
      </c>
      <c r="I287" s="10">
        <v>7176.99</v>
      </c>
      <c r="J287" s="10">
        <v>0</v>
      </c>
      <c r="K287" s="10">
        <v>161421.07999999999</v>
      </c>
      <c r="L287" s="10">
        <v>2283.85</v>
      </c>
      <c r="M287" s="10">
        <v>0</v>
      </c>
      <c r="N287" s="10">
        <v>0</v>
      </c>
      <c r="O287" s="10">
        <v>3997.43</v>
      </c>
      <c r="P287" s="10">
        <v>0</v>
      </c>
      <c r="Q287" s="10">
        <v>0</v>
      </c>
      <c r="R287" s="10">
        <v>0</v>
      </c>
      <c r="S287" s="10">
        <v>157423.65</v>
      </c>
      <c r="T287" s="10">
        <v>4702.6000000000004</v>
      </c>
      <c r="U287" s="10">
        <v>1523.16</v>
      </c>
      <c r="V287" s="10">
        <v>0</v>
      </c>
      <c r="W287" s="10">
        <v>3157.11</v>
      </c>
      <c r="X287" s="10">
        <v>0</v>
      </c>
      <c r="Y287" s="10">
        <v>0</v>
      </c>
      <c r="Z287" s="10">
        <v>0</v>
      </c>
      <c r="AA287" s="10">
        <v>3068.65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460</v>
      </c>
      <c r="AN287" s="10">
        <v>0</v>
      </c>
      <c r="AO287" s="10">
        <v>0</v>
      </c>
      <c r="AP287" s="10">
        <v>233.46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7848</v>
      </c>
      <c r="AV287" s="10">
        <v>5463.41</v>
      </c>
      <c r="AW287" s="10">
        <v>3068.65</v>
      </c>
      <c r="AX287" s="11">
        <v>52</v>
      </c>
      <c r="AY287" s="11">
        <v>60</v>
      </c>
      <c r="AZ287" s="10">
        <v>79200</v>
      </c>
      <c r="BA287" s="10">
        <v>171729</v>
      </c>
      <c r="BB287" s="12">
        <v>0.9</v>
      </c>
      <c r="BC287" s="12">
        <v>0.82502830040354302</v>
      </c>
      <c r="BD287" s="12">
        <v>11.85</v>
      </c>
      <c r="BE287" s="12"/>
      <c r="BF287" s="8"/>
      <c r="BG287" s="5"/>
      <c r="BH287" s="8" t="s">
        <v>145</v>
      </c>
      <c r="BI287" s="8" t="s">
        <v>464</v>
      </c>
      <c r="BJ287" s="8" t="s">
        <v>386</v>
      </c>
      <c r="BK287" s="8" t="s">
        <v>136</v>
      </c>
      <c r="BL287" s="6" t="s">
        <v>413</v>
      </c>
      <c r="BM287" s="12">
        <v>157423.65</v>
      </c>
      <c r="BN287" s="6" t="s">
        <v>81</v>
      </c>
      <c r="BO287" s="12"/>
      <c r="BP287" s="13">
        <v>44818</v>
      </c>
      <c r="BQ287" s="13">
        <v>46644</v>
      </c>
      <c r="BR287" s="12">
        <v>693.46</v>
      </c>
      <c r="BS287" s="12">
        <v>0</v>
      </c>
      <c r="BT287" s="12">
        <v>230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45078</v>
      </c>
      <c r="E288" s="17" t="s">
        <v>606</v>
      </c>
      <c r="F288" s="18">
        <v>0</v>
      </c>
      <c r="G288" s="18">
        <v>0</v>
      </c>
      <c r="H288" s="19">
        <v>363032.45</v>
      </c>
      <c r="I288" s="19">
        <v>0</v>
      </c>
      <c r="J288" s="19">
        <v>0</v>
      </c>
      <c r="K288" s="19">
        <v>363032.45</v>
      </c>
      <c r="L288" s="19">
        <v>1787.12</v>
      </c>
      <c r="M288" s="19">
        <v>0</v>
      </c>
      <c r="N288" s="19">
        <v>0</v>
      </c>
      <c r="O288" s="19">
        <v>0</v>
      </c>
      <c r="P288" s="19">
        <v>1787.12</v>
      </c>
      <c r="Q288" s="19">
        <v>0</v>
      </c>
      <c r="R288" s="19">
        <v>0</v>
      </c>
      <c r="S288" s="19">
        <v>361245.33</v>
      </c>
      <c r="T288" s="19">
        <v>0</v>
      </c>
      <c r="U288" s="19">
        <v>3584.79</v>
      </c>
      <c r="V288" s="19">
        <v>0</v>
      </c>
      <c r="W288" s="19">
        <v>0</v>
      </c>
      <c r="X288" s="19">
        <v>3584.79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256.02999999999997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f t="shared" si="4"/>
        <v>5627.94</v>
      </c>
      <c r="AV288" s="19">
        <v>0</v>
      </c>
      <c r="AW288" s="19">
        <v>0</v>
      </c>
      <c r="AX288" s="20">
        <v>112</v>
      </c>
      <c r="AY288" s="20">
        <v>120</v>
      </c>
      <c r="AZ288" s="19">
        <v>116809.47</v>
      </c>
      <c r="BA288" s="19">
        <v>376698</v>
      </c>
      <c r="BB288" s="21">
        <v>0.75</v>
      </c>
      <c r="BC288" s="21">
        <v>0.71923396859022404</v>
      </c>
      <c r="BD288" s="21">
        <v>11.85</v>
      </c>
      <c r="BE288" s="21"/>
      <c r="BF288" s="17"/>
      <c r="BG288" s="14"/>
      <c r="BH288" s="17" t="s">
        <v>345</v>
      </c>
      <c r="BI288" s="17" t="s">
        <v>607</v>
      </c>
      <c r="BJ288" s="17" t="s">
        <v>386</v>
      </c>
      <c r="BK288" s="17" t="s">
        <v>84</v>
      </c>
      <c r="BL288" s="15" t="s">
        <v>413</v>
      </c>
      <c r="BM288" s="21">
        <v>361245.33</v>
      </c>
      <c r="BN288" s="15" t="s">
        <v>81</v>
      </c>
      <c r="BO288" s="21"/>
      <c r="BP288" s="22">
        <v>44827</v>
      </c>
      <c r="BQ288" s="22">
        <v>48480</v>
      </c>
      <c r="BR288" s="21">
        <v>0</v>
      </c>
      <c r="BS288" s="21">
        <v>0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45078</v>
      </c>
      <c r="E289" s="8" t="s">
        <v>608</v>
      </c>
      <c r="F289" s="9">
        <v>0</v>
      </c>
      <c r="G289" s="9">
        <v>0</v>
      </c>
      <c r="H289" s="10">
        <v>359711.61</v>
      </c>
      <c r="I289" s="10">
        <v>0</v>
      </c>
      <c r="J289" s="10">
        <v>0</v>
      </c>
      <c r="K289" s="10">
        <v>359711.61</v>
      </c>
      <c r="L289" s="10">
        <v>2817.75</v>
      </c>
      <c r="M289" s="10">
        <v>0</v>
      </c>
      <c r="N289" s="10">
        <v>0</v>
      </c>
      <c r="O289" s="10">
        <v>0</v>
      </c>
      <c r="P289" s="10">
        <v>2817.75</v>
      </c>
      <c r="Q289" s="10">
        <v>0</v>
      </c>
      <c r="R289" s="10">
        <v>0</v>
      </c>
      <c r="S289" s="10">
        <v>356893.86</v>
      </c>
      <c r="T289" s="10">
        <v>0</v>
      </c>
      <c r="U289" s="10">
        <v>3551.89</v>
      </c>
      <c r="V289" s="10">
        <v>0</v>
      </c>
      <c r="W289" s="10">
        <v>0</v>
      </c>
      <c r="X289" s="10">
        <v>3551.89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259.12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0.24</v>
      </c>
      <c r="AR289" s="10">
        <v>0</v>
      </c>
      <c r="AS289" s="10">
        <v>0</v>
      </c>
      <c r="AT289" s="10">
        <v>0</v>
      </c>
      <c r="AU289" s="10">
        <f t="shared" si="4"/>
        <v>6629</v>
      </c>
      <c r="AV289" s="10">
        <v>0</v>
      </c>
      <c r="AW289" s="10">
        <v>0</v>
      </c>
      <c r="AX289" s="11">
        <v>83</v>
      </c>
      <c r="AY289" s="11">
        <v>91</v>
      </c>
      <c r="AZ289" s="10">
        <v>97644.28</v>
      </c>
      <c r="BA289" s="10">
        <v>381258</v>
      </c>
      <c r="BB289" s="12">
        <v>0.9</v>
      </c>
      <c r="BC289" s="12">
        <v>0.84248585996883996</v>
      </c>
      <c r="BD289" s="12">
        <v>11.85</v>
      </c>
      <c r="BE289" s="12"/>
      <c r="BF289" s="8"/>
      <c r="BG289" s="5"/>
      <c r="BH289" s="8" t="s">
        <v>190</v>
      </c>
      <c r="BI289" s="8" t="s">
        <v>194</v>
      </c>
      <c r="BJ289" s="8" t="s">
        <v>386</v>
      </c>
      <c r="BK289" s="8" t="s">
        <v>84</v>
      </c>
      <c r="BL289" s="6" t="s">
        <v>413</v>
      </c>
      <c r="BM289" s="12">
        <v>356893.86</v>
      </c>
      <c r="BN289" s="6" t="s">
        <v>81</v>
      </c>
      <c r="BO289" s="12"/>
      <c r="BP289" s="13">
        <v>44827</v>
      </c>
      <c r="BQ289" s="13">
        <v>47596</v>
      </c>
      <c r="BR289" s="12">
        <v>0</v>
      </c>
      <c r="BS289" s="12">
        <v>0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45078</v>
      </c>
      <c r="E290" s="17" t="s">
        <v>609</v>
      </c>
      <c r="F290" s="18">
        <v>0</v>
      </c>
      <c r="G290" s="18">
        <v>0</v>
      </c>
      <c r="H290" s="19">
        <v>220186.44</v>
      </c>
      <c r="I290" s="19">
        <v>0</v>
      </c>
      <c r="J290" s="19">
        <v>0</v>
      </c>
      <c r="K290" s="19">
        <v>220186.44</v>
      </c>
      <c r="L290" s="19">
        <v>3259.79</v>
      </c>
      <c r="M290" s="19">
        <v>0</v>
      </c>
      <c r="N290" s="19">
        <v>0</v>
      </c>
      <c r="O290" s="19">
        <v>0</v>
      </c>
      <c r="P290" s="19">
        <v>3259.79</v>
      </c>
      <c r="Q290" s="19">
        <v>0</v>
      </c>
      <c r="R290" s="19">
        <v>0</v>
      </c>
      <c r="S290" s="19">
        <v>216926.65</v>
      </c>
      <c r="T290" s="19">
        <v>0</v>
      </c>
      <c r="U290" s="19">
        <v>2174.04</v>
      </c>
      <c r="V290" s="19">
        <v>0</v>
      </c>
      <c r="W290" s="19">
        <v>0</v>
      </c>
      <c r="X290" s="19">
        <v>2174.04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166.6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0.56999999999999995</v>
      </c>
      <c r="AR290" s="19">
        <v>0</v>
      </c>
      <c r="AS290" s="19">
        <v>0</v>
      </c>
      <c r="AT290" s="19">
        <v>0</v>
      </c>
      <c r="AU290" s="19">
        <f t="shared" si="4"/>
        <v>5601</v>
      </c>
      <c r="AV290" s="19">
        <v>0</v>
      </c>
      <c r="AW290" s="19">
        <v>0</v>
      </c>
      <c r="AX290" s="20">
        <v>52</v>
      </c>
      <c r="AY290" s="20">
        <v>60</v>
      </c>
      <c r="AZ290" s="19">
        <v>83888.23</v>
      </c>
      <c r="BA290" s="19">
        <v>245113</v>
      </c>
      <c r="BB290" s="21">
        <v>0.9</v>
      </c>
      <c r="BC290" s="21">
        <v>0.79650604007131398</v>
      </c>
      <c r="BD290" s="21">
        <v>11.85</v>
      </c>
      <c r="BE290" s="21"/>
      <c r="BF290" s="17"/>
      <c r="BG290" s="14"/>
      <c r="BH290" s="17" t="s">
        <v>381</v>
      </c>
      <c r="BI290" s="17" t="s">
        <v>610</v>
      </c>
      <c r="BJ290" s="17" t="s">
        <v>386</v>
      </c>
      <c r="BK290" s="17" t="s">
        <v>84</v>
      </c>
      <c r="BL290" s="15" t="s">
        <v>413</v>
      </c>
      <c r="BM290" s="21">
        <v>216926.65</v>
      </c>
      <c r="BN290" s="15" t="s">
        <v>81</v>
      </c>
      <c r="BO290" s="21"/>
      <c r="BP290" s="22">
        <v>44827</v>
      </c>
      <c r="BQ290" s="22">
        <v>46653</v>
      </c>
      <c r="BR290" s="21">
        <v>0</v>
      </c>
      <c r="BS290" s="21">
        <v>0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45078</v>
      </c>
      <c r="E291" s="8" t="s">
        <v>611</v>
      </c>
      <c r="F291" s="9">
        <v>0</v>
      </c>
      <c r="G291" s="9">
        <v>0</v>
      </c>
      <c r="H291" s="10">
        <v>409228.22</v>
      </c>
      <c r="I291" s="10">
        <v>3256.49</v>
      </c>
      <c r="J291" s="10">
        <v>0</v>
      </c>
      <c r="K291" s="10">
        <v>412484.71</v>
      </c>
      <c r="L291" s="10">
        <v>3288.64</v>
      </c>
      <c r="M291" s="10">
        <v>0</v>
      </c>
      <c r="N291" s="10">
        <v>0</v>
      </c>
      <c r="O291" s="10">
        <v>3256.49</v>
      </c>
      <c r="P291" s="10">
        <v>3288.64</v>
      </c>
      <c r="Q291" s="10">
        <v>0</v>
      </c>
      <c r="R291" s="10">
        <v>0</v>
      </c>
      <c r="S291" s="10">
        <v>405939.58</v>
      </c>
      <c r="T291" s="10">
        <v>4072.26</v>
      </c>
      <c r="U291" s="10">
        <v>4040.11</v>
      </c>
      <c r="V291" s="10">
        <v>0</v>
      </c>
      <c r="W291" s="10">
        <v>4072.26</v>
      </c>
      <c r="X291" s="10">
        <v>4040.11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300.16000000000003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300.16000000000003</v>
      </c>
      <c r="AQ291" s="10">
        <v>0.09</v>
      </c>
      <c r="AR291" s="10">
        <v>0</v>
      </c>
      <c r="AS291" s="10">
        <v>0</v>
      </c>
      <c r="AT291" s="10">
        <v>0</v>
      </c>
      <c r="AU291" s="10">
        <f t="shared" si="4"/>
        <v>15257.91</v>
      </c>
      <c r="AV291" s="10">
        <v>0</v>
      </c>
      <c r="AW291" s="10">
        <v>0</v>
      </c>
      <c r="AX291" s="11">
        <v>84</v>
      </c>
      <c r="AY291" s="11">
        <v>92</v>
      </c>
      <c r="AZ291" s="10">
        <v>117057.62</v>
      </c>
      <c r="BA291" s="10">
        <v>441633</v>
      </c>
      <c r="BB291" s="12">
        <v>0.85</v>
      </c>
      <c r="BC291" s="12">
        <v>0.781301766398797</v>
      </c>
      <c r="BD291" s="12">
        <v>11.85</v>
      </c>
      <c r="BE291" s="12"/>
      <c r="BF291" s="8" t="s">
        <v>104</v>
      </c>
      <c r="BG291" s="5"/>
      <c r="BH291" s="8" t="s">
        <v>345</v>
      </c>
      <c r="BI291" s="8" t="s">
        <v>607</v>
      </c>
      <c r="BJ291" s="8" t="s">
        <v>386</v>
      </c>
      <c r="BK291" s="8" t="s">
        <v>84</v>
      </c>
      <c r="BL291" s="6" t="s">
        <v>413</v>
      </c>
      <c r="BM291" s="12">
        <v>405939.58</v>
      </c>
      <c r="BN291" s="6" t="s">
        <v>81</v>
      </c>
      <c r="BO291" s="12"/>
      <c r="BP291" s="13">
        <v>44824</v>
      </c>
      <c r="BQ291" s="13">
        <v>47623</v>
      </c>
      <c r="BR291" s="12">
        <v>0</v>
      </c>
      <c r="BS291" s="12">
        <v>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45078</v>
      </c>
      <c r="E292" s="17" t="s">
        <v>612</v>
      </c>
      <c r="F292" s="18">
        <v>0</v>
      </c>
      <c r="G292" s="18">
        <v>0</v>
      </c>
      <c r="H292" s="19">
        <v>327800.37</v>
      </c>
      <c r="I292" s="19">
        <v>4690.42</v>
      </c>
      <c r="J292" s="19">
        <v>0</v>
      </c>
      <c r="K292" s="19">
        <v>332490.78999999998</v>
      </c>
      <c r="L292" s="19">
        <v>4736.74</v>
      </c>
      <c r="M292" s="19">
        <v>0</v>
      </c>
      <c r="N292" s="19">
        <v>0</v>
      </c>
      <c r="O292" s="19">
        <v>4690.42</v>
      </c>
      <c r="P292" s="19">
        <v>4736.74</v>
      </c>
      <c r="Q292" s="19">
        <v>0</v>
      </c>
      <c r="R292" s="19">
        <v>0</v>
      </c>
      <c r="S292" s="19">
        <v>323063.63</v>
      </c>
      <c r="T292" s="19">
        <v>3283.35</v>
      </c>
      <c r="U292" s="19">
        <v>3237.03</v>
      </c>
      <c r="V292" s="19">
        <v>0</v>
      </c>
      <c r="W292" s="19">
        <v>3283.35</v>
      </c>
      <c r="X292" s="19">
        <v>3237.03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244.47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240.25</v>
      </c>
      <c r="AQ292" s="19">
        <v>5.74</v>
      </c>
      <c r="AR292" s="19">
        <v>0</v>
      </c>
      <c r="AS292" s="19">
        <v>0</v>
      </c>
      <c r="AT292" s="19">
        <v>0</v>
      </c>
      <c r="AU292" s="19">
        <f t="shared" si="4"/>
        <v>16438</v>
      </c>
      <c r="AV292" s="19">
        <v>0</v>
      </c>
      <c r="AW292" s="19">
        <v>0</v>
      </c>
      <c r="AX292" s="20">
        <v>52</v>
      </c>
      <c r="AY292" s="20">
        <v>60</v>
      </c>
      <c r="AZ292" s="19">
        <v>94749.36</v>
      </c>
      <c r="BA292" s="19">
        <v>359685.71</v>
      </c>
      <c r="BB292" s="21">
        <v>0.9</v>
      </c>
      <c r="BC292" s="21">
        <v>0.80836479992491195</v>
      </c>
      <c r="BD292" s="21">
        <v>11.85</v>
      </c>
      <c r="BE292" s="21"/>
      <c r="BF292" s="17"/>
      <c r="BG292" s="14"/>
      <c r="BH292" s="17" t="s">
        <v>149</v>
      </c>
      <c r="BI292" s="17" t="s">
        <v>613</v>
      </c>
      <c r="BJ292" s="17" t="s">
        <v>386</v>
      </c>
      <c r="BK292" s="17" t="s">
        <v>84</v>
      </c>
      <c r="BL292" s="15" t="s">
        <v>413</v>
      </c>
      <c r="BM292" s="21">
        <v>323063.63</v>
      </c>
      <c r="BN292" s="15" t="s">
        <v>81</v>
      </c>
      <c r="BO292" s="21"/>
      <c r="BP292" s="22">
        <v>44841</v>
      </c>
      <c r="BQ292" s="22">
        <v>46667</v>
      </c>
      <c r="BR292" s="21">
        <v>0</v>
      </c>
      <c r="BS292" s="21">
        <v>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45078</v>
      </c>
      <c r="E293" s="8" t="s">
        <v>614</v>
      </c>
      <c r="F293" s="9">
        <v>0</v>
      </c>
      <c r="G293" s="9">
        <v>0</v>
      </c>
      <c r="H293" s="10">
        <v>244861.19</v>
      </c>
      <c r="I293" s="10">
        <v>36.15</v>
      </c>
      <c r="J293" s="10">
        <v>0</v>
      </c>
      <c r="K293" s="10">
        <v>244897.34</v>
      </c>
      <c r="L293" s="10">
        <v>3538.61</v>
      </c>
      <c r="M293" s="10">
        <v>0</v>
      </c>
      <c r="N293" s="10">
        <v>0</v>
      </c>
      <c r="O293" s="10">
        <v>36.15</v>
      </c>
      <c r="P293" s="10">
        <v>3493.23</v>
      </c>
      <c r="Q293" s="10">
        <v>0</v>
      </c>
      <c r="R293" s="10">
        <v>0</v>
      </c>
      <c r="S293" s="10">
        <v>241367.96</v>
      </c>
      <c r="T293" s="10">
        <v>0</v>
      </c>
      <c r="U293" s="10">
        <v>2418</v>
      </c>
      <c r="V293" s="10">
        <v>0</v>
      </c>
      <c r="W293" s="10">
        <v>0</v>
      </c>
      <c r="X293" s="10">
        <v>2418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230</v>
      </c>
      <c r="AG293" s="10">
        <v>0</v>
      </c>
      <c r="AH293" s="10">
        <v>0</v>
      </c>
      <c r="AI293" s="10">
        <v>182.62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230</v>
      </c>
      <c r="AU293" s="10">
        <f t="shared" si="4"/>
        <v>6130</v>
      </c>
      <c r="AV293" s="10">
        <v>45.38</v>
      </c>
      <c r="AW293" s="10">
        <v>0</v>
      </c>
      <c r="AX293" s="11">
        <v>52</v>
      </c>
      <c r="AY293" s="11">
        <v>60</v>
      </c>
      <c r="AZ293" s="10">
        <v>77121.210000000006</v>
      </c>
      <c r="BA293" s="10">
        <v>268694.38</v>
      </c>
      <c r="BB293" s="12">
        <v>0.85</v>
      </c>
      <c r="BC293" s="12">
        <v>0.76355436239492602</v>
      </c>
      <c r="BD293" s="12">
        <v>11.85</v>
      </c>
      <c r="BE293" s="12"/>
      <c r="BF293" s="8"/>
      <c r="BG293" s="5"/>
      <c r="BH293" s="8" t="s">
        <v>96</v>
      </c>
      <c r="BI293" s="8" t="s">
        <v>97</v>
      </c>
      <c r="BJ293" s="8" t="s">
        <v>386</v>
      </c>
      <c r="BK293" s="8" t="s">
        <v>84</v>
      </c>
      <c r="BL293" s="6" t="s">
        <v>413</v>
      </c>
      <c r="BM293" s="12">
        <v>241367.96</v>
      </c>
      <c r="BN293" s="6" t="s">
        <v>81</v>
      </c>
      <c r="BO293" s="12"/>
      <c r="BP293" s="13">
        <v>44844</v>
      </c>
      <c r="BQ293" s="13">
        <v>46670</v>
      </c>
      <c r="BR293" s="12">
        <v>0</v>
      </c>
      <c r="BS293" s="12">
        <v>0</v>
      </c>
      <c r="BT293" s="12">
        <v>230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45078</v>
      </c>
      <c r="E294" s="17" t="s">
        <v>615</v>
      </c>
      <c r="F294" s="18">
        <v>0</v>
      </c>
      <c r="G294" s="18">
        <v>0</v>
      </c>
      <c r="H294" s="19">
        <v>243943.54</v>
      </c>
      <c r="I294" s="19">
        <v>0</v>
      </c>
      <c r="J294" s="19">
        <v>0</v>
      </c>
      <c r="K294" s="19">
        <v>243943.54</v>
      </c>
      <c r="L294" s="19">
        <v>2678.77</v>
      </c>
      <c r="M294" s="19">
        <v>0</v>
      </c>
      <c r="N294" s="19">
        <v>0</v>
      </c>
      <c r="O294" s="19">
        <v>0</v>
      </c>
      <c r="P294" s="19">
        <v>2678.77</v>
      </c>
      <c r="Q294" s="19">
        <v>5230.83</v>
      </c>
      <c r="R294" s="19">
        <v>0</v>
      </c>
      <c r="S294" s="19">
        <v>236033.94</v>
      </c>
      <c r="T294" s="19">
        <v>0</v>
      </c>
      <c r="U294" s="19">
        <v>2357.29</v>
      </c>
      <c r="V294" s="19">
        <v>0</v>
      </c>
      <c r="W294" s="19">
        <v>0</v>
      </c>
      <c r="X294" s="19">
        <v>2357.29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194.77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10461.66</v>
      </c>
      <c r="AV294" s="19">
        <v>0</v>
      </c>
      <c r="AW294" s="19">
        <v>0</v>
      </c>
      <c r="AX294" s="20">
        <v>76</v>
      </c>
      <c r="AY294" s="20">
        <v>84</v>
      </c>
      <c r="AZ294" s="19">
        <v>79200</v>
      </c>
      <c r="BA294" s="19">
        <v>286585.48</v>
      </c>
      <c r="BB294" s="21">
        <v>0.9</v>
      </c>
      <c r="BC294" s="21">
        <v>0.74124671633747796</v>
      </c>
      <c r="BD294" s="21">
        <v>11.85</v>
      </c>
      <c r="BE294" s="21"/>
      <c r="BF294" s="17"/>
      <c r="BG294" s="14"/>
      <c r="BH294" s="17" t="s">
        <v>145</v>
      </c>
      <c r="BI294" s="17" t="s">
        <v>464</v>
      </c>
      <c r="BJ294" s="17" t="s">
        <v>386</v>
      </c>
      <c r="BK294" s="17" t="s">
        <v>84</v>
      </c>
      <c r="BL294" s="15" t="s">
        <v>413</v>
      </c>
      <c r="BM294" s="21">
        <v>236033.94</v>
      </c>
      <c r="BN294" s="15" t="s">
        <v>81</v>
      </c>
      <c r="BO294" s="21"/>
      <c r="BP294" s="22">
        <v>44844</v>
      </c>
      <c r="BQ294" s="22">
        <v>47401</v>
      </c>
      <c r="BR294" s="21">
        <v>0</v>
      </c>
      <c r="BS294" s="21">
        <v>0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110</v>
      </c>
      <c r="C295" s="6" t="s">
        <v>73</v>
      </c>
      <c r="D295" s="7">
        <v>45078</v>
      </c>
      <c r="E295" s="8" t="s">
        <v>616</v>
      </c>
      <c r="F295" s="9">
        <v>0</v>
      </c>
      <c r="G295" s="9">
        <v>0</v>
      </c>
      <c r="H295" s="10">
        <v>151056.78</v>
      </c>
      <c r="I295" s="10">
        <v>3263.02</v>
      </c>
      <c r="J295" s="10">
        <v>0</v>
      </c>
      <c r="K295" s="10">
        <v>154319.79999999999</v>
      </c>
      <c r="L295" s="10">
        <v>3295.24</v>
      </c>
      <c r="M295" s="10">
        <v>0</v>
      </c>
      <c r="N295" s="10">
        <v>0</v>
      </c>
      <c r="O295" s="10">
        <v>3263.02</v>
      </c>
      <c r="P295" s="10">
        <v>3295.24</v>
      </c>
      <c r="Q295" s="10">
        <v>0</v>
      </c>
      <c r="R295" s="10">
        <v>0</v>
      </c>
      <c r="S295" s="10">
        <v>147761.54</v>
      </c>
      <c r="T295" s="10">
        <v>1523.91</v>
      </c>
      <c r="U295" s="10">
        <v>1491.69</v>
      </c>
      <c r="V295" s="10">
        <v>0</v>
      </c>
      <c r="W295" s="10">
        <v>1523.91</v>
      </c>
      <c r="X295" s="10">
        <v>1491.69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230</v>
      </c>
      <c r="AG295" s="10">
        <v>0</v>
      </c>
      <c r="AH295" s="10">
        <v>0</v>
      </c>
      <c r="AI295" s="10">
        <v>117.74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117.74</v>
      </c>
      <c r="AQ295" s="10">
        <v>60.66</v>
      </c>
      <c r="AR295" s="10">
        <v>0</v>
      </c>
      <c r="AS295" s="10">
        <v>0</v>
      </c>
      <c r="AT295" s="10">
        <v>0</v>
      </c>
      <c r="AU295" s="10">
        <f t="shared" si="4"/>
        <v>10100</v>
      </c>
      <c r="AV295" s="10">
        <v>0</v>
      </c>
      <c r="AW295" s="10">
        <v>0</v>
      </c>
      <c r="AX295" s="11">
        <v>37</v>
      </c>
      <c r="AY295" s="11">
        <v>45</v>
      </c>
      <c r="AZ295" s="10">
        <v>80367.759999999995</v>
      </c>
      <c r="BA295" s="10">
        <v>173238.69</v>
      </c>
      <c r="BB295" s="12">
        <v>0.9</v>
      </c>
      <c r="BC295" s="12">
        <v>0.76764252835206703</v>
      </c>
      <c r="BD295" s="12">
        <v>11.85</v>
      </c>
      <c r="BE295" s="12"/>
      <c r="BF295" s="8"/>
      <c r="BG295" s="5"/>
      <c r="BH295" s="8" t="s">
        <v>270</v>
      </c>
      <c r="BI295" s="8" t="s">
        <v>617</v>
      </c>
      <c r="BJ295" s="8" t="s">
        <v>386</v>
      </c>
      <c r="BK295" s="8" t="s">
        <v>84</v>
      </c>
      <c r="BL295" s="6" t="s">
        <v>413</v>
      </c>
      <c r="BM295" s="12">
        <v>147761.54</v>
      </c>
      <c r="BN295" s="6" t="s">
        <v>81</v>
      </c>
      <c r="BO295" s="12"/>
      <c r="BP295" s="13">
        <v>44846</v>
      </c>
      <c r="BQ295" s="13">
        <v>46215</v>
      </c>
      <c r="BR295" s="12">
        <v>0</v>
      </c>
      <c r="BS295" s="12">
        <v>0</v>
      </c>
      <c r="BT295" s="12">
        <v>230</v>
      </c>
    </row>
    <row r="296" spans="1:72" s="1" customFormat="1" ht="18.2" customHeight="1" x14ac:dyDescent="0.15">
      <c r="A296" s="14">
        <v>294</v>
      </c>
      <c r="B296" s="15" t="s">
        <v>384</v>
      </c>
      <c r="C296" s="15" t="s">
        <v>73</v>
      </c>
      <c r="D296" s="16">
        <v>45078</v>
      </c>
      <c r="E296" s="17" t="s">
        <v>618</v>
      </c>
      <c r="F296" s="18">
        <v>0</v>
      </c>
      <c r="G296" s="18">
        <v>0</v>
      </c>
      <c r="H296" s="19">
        <v>476673.5</v>
      </c>
      <c r="I296" s="19">
        <v>0</v>
      </c>
      <c r="J296" s="19">
        <v>0</v>
      </c>
      <c r="K296" s="19">
        <v>476673.5</v>
      </c>
      <c r="L296" s="19">
        <v>6887.97</v>
      </c>
      <c r="M296" s="19">
        <v>0</v>
      </c>
      <c r="N296" s="19">
        <v>0</v>
      </c>
      <c r="O296" s="19">
        <v>0</v>
      </c>
      <c r="P296" s="19">
        <v>6887.97</v>
      </c>
      <c r="Q296" s="19">
        <v>0</v>
      </c>
      <c r="R296" s="19">
        <v>0</v>
      </c>
      <c r="S296" s="19">
        <v>469785.53</v>
      </c>
      <c r="T296" s="19">
        <v>0</v>
      </c>
      <c r="U296" s="19">
        <v>4707.1499999999996</v>
      </c>
      <c r="V296" s="19">
        <v>0</v>
      </c>
      <c r="W296" s="19">
        <v>0</v>
      </c>
      <c r="X296" s="19">
        <v>4707.1499999999996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355.49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0.39</v>
      </c>
      <c r="AR296" s="19">
        <v>0</v>
      </c>
      <c r="AS296" s="19">
        <v>0</v>
      </c>
      <c r="AT296" s="19">
        <v>0</v>
      </c>
      <c r="AU296" s="19">
        <f t="shared" si="4"/>
        <v>11951</v>
      </c>
      <c r="AV296" s="19">
        <v>0</v>
      </c>
      <c r="AW296" s="19">
        <v>0</v>
      </c>
      <c r="AX296" s="20">
        <v>52</v>
      </c>
      <c r="AY296" s="20">
        <v>60</v>
      </c>
      <c r="AZ296" s="19">
        <v>139631</v>
      </c>
      <c r="BA296" s="19">
        <v>523039.82</v>
      </c>
      <c r="BB296" s="21">
        <v>0.8</v>
      </c>
      <c r="BC296" s="21">
        <v>0.71854648466344295</v>
      </c>
      <c r="BD296" s="21">
        <v>11.85</v>
      </c>
      <c r="BE296" s="21"/>
      <c r="BF296" s="17"/>
      <c r="BG296" s="14"/>
      <c r="BH296" s="17" t="s">
        <v>166</v>
      </c>
      <c r="BI296" s="17" t="s">
        <v>582</v>
      </c>
      <c r="BJ296" s="17" t="s">
        <v>386</v>
      </c>
      <c r="BK296" s="17" t="s">
        <v>84</v>
      </c>
      <c r="BL296" s="15" t="s">
        <v>413</v>
      </c>
      <c r="BM296" s="21">
        <v>469785.53</v>
      </c>
      <c r="BN296" s="15" t="s">
        <v>81</v>
      </c>
      <c r="BO296" s="21"/>
      <c r="BP296" s="22">
        <v>44854</v>
      </c>
      <c r="BQ296" s="22">
        <v>46680</v>
      </c>
      <c r="BR296" s="21">
        <v>0</v>
      </c>
      <c r="BS296" s="21">
        <v>0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45078</v>
      </c>
      <c r="E297" s="8" t="s">
        <v>619</v>
      </c>
      <c r="F297" s="9">
        <v>0</v>
      </c>
      <c r="G297" s="9">
        <v>0</v>
      </c>
      <c r="H297" s="10">
        <v>285492.46999999997</v>
      </c>
      <c r="I297" s="10">
        <v>0</v>
      </c>
      <c r="J297" s="10">
        <v>0</v>
      </c>
      <c r="K297" s="10">
        <v>285492.46999999997</v>
      </c>
      <c r="L297" s="10">
        <v>4028.38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285492.46999999997</v>
      </c>
      <c r="T297" s="10">
        <v>0</v>
      </c>
      <c r="U297" s="10">
        <v>2816.86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2816.86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2.2799999999999998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2.2799999999999998</v>
      </c>
      <c r="AT297" s="10">
        <v>0</v>
      </c>
      <c r="AU297" s="10">
        <f t="shared" si="4"/>
        <v>0</v>
      </c>
      <c r="AV297" s="10">
        <v>4028.38</v>
      </c>
      <c r="AW297" s="10">
        <v>2816.86</v>
      </c>
      <c r="AX297" s="11">
        <v>53</v>
      </c>
      <c r="AY297" s="11">
        <v>60</v>
      </c>
      <c r="AZ297" s="10">
        <v>303887.7</v>
      </c>
      <c r="BA297" s="10">
        <v>308849.56</v>
      </c>
      <c r="BB297" s="12">
        <v>0.9</v>
      </c>
      <c r="BC297" s="12">
        <v>0.831936503325438</v>
      </c>
      <c r="BD297" s="12">
        <v>14</v>
      </c>
      <c r="BE297" s="12"/>
      <c r="BF297" s="8"/>
      <c r="BG297" s="5"/>
      <c r="BH297" s="8" t="s">
        <v>166</v>
      </c>
      <c r="BI297" s="8" t="s">
        <v>620</v>
      </c>
      <c r="BJ297" s="8" t="s">
        <v>386</v>
      </c>
      <c r="BK297" s="8" t="s">
        <v>84</v>
      </c>
      <c r="BL297" s="6" t="s">
        <v>413</v>
      </c>
      <c r="BM297" s="12">
        <v>285492.46999999997</v>
      </c>
      <c r="BN297" s="6" t="s">
        <v>81</v>
      </c>
      <c r="BO297" s="12"/>
      <c r="BP297" s="13">
        <v>44876</v>
      </c>
      <c r="BQ297" s="13">
        <v>46702</v>
      </c>
      <c r="BR297" s="12">
        <v>207.64</v>
      </c>
      <c r="BS297" s="12">
        <v>0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45078</v>
      </c>
      <c r="E298" s="17" t="s">
        <v>621</v>
      </c>
      <c r="F298" s="18">
        <v>0</v>
      </c>
      <c r="G298" s="18">
        <v>0</v>
      </c>
      <c r="H298" s="19">
        <v>193316.09</v>
      </c>
      <c r="I298" s="19">
        <v>2701.09</v>
      </c>
      <c r="J298" s="19">
        <v>0</v>
      </c>
      <c r="K298" s="19">
        <v>196017.18</v>
      </c>
      <c r="L298" s="19">
        <v>2727.74</v>
      </c>
      <c r="M298" s="19">
        <v>0</v>
      </c>
      <c r="N298" s="19">
        <v>0</v>
      </c>
      <c r="O298" s="19">
        <v>2701.09</v>
      </c>
      <c r="P298" s="19">
        <v>2727.74</v>
      </c>
      <c r="Q298" s="19">
        <v>0</v>
      </c>
      <c r="R298" s="19">
        <v>0</v>
      </c>
      <c r="S298" s="19">
        <v>190588.35</v>
      </c>
      <c r="T298" s="19">
        <v>1934.04</v>
      </c>
      <c r="U298" s="19">
        <v>1907.39</v>
      </c>
      <c r="V298" s="19">
        <v>0</v>
      </c>
      <c r="W298" s="19">
        <v>1934.04</v>
      </c>
      <c r="X298" s="19">
        <v>1907.39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230</v>
      </c>
      <c r="AG298" s="19">
        <v>0</v>
      </c>
      <c r="AH298" s="19">
        <v>0</v>
      </c>
      <c r="AI298" s="19">
        <v>142.13999999999999</v>
      </c>
      <c r="AJ298" s="19">
        <v>0</v>
      </c>
      <c r="AK298" s="19">
        <v>0</v>
      </c>
      <c r="AL298" s="19">
        <v>0</v>
      </c>
      <c r="AM298" s="19">
        <v>6.52</v>
      </c>
      <c r="AN298" s="19">
        <v>0</v>
      </c>
      <c r="AO298" s="19">
        <v>0</v>
      </c>
      <c r="AP298" s="19">
        <v>142.13999999999999</v>
      </c>
      <c r="AQ298" s="19">
        <v>208.94</v>
      </c>
      <c r="AR298" s="19">
        <v>0</v>
      </c>
      <c r="AS298" s="19">
        <v>0</v>
      </c>
      <c r="AT298" s="19">
        <v>0</v>
      </c>
      <c r="AU298" s="19">
        <f t="shared" si="4"/>
        <v>10000</v>
      </c>
      <c r="AV298" s="19">
        <v>0</v>
      </c>
      <c r="AW298" s="19">
        <v>0</v>
      </c>
      <c r="AX298" s="20">
        <v>53</v>
      </c>
      <c r="AY298" s="20">
        <v>60</v>
      </c>
      <c r="AZ298" s="19">
        <v>221122.52</v>
      </c>
      <c r="BA298" s="19">
        <v>209131.91</v>
      </c>
      <c r="BB298" s="21">
        <v>0.8</v>
      </c>
      <c r="BC298" s="21">
        <v>0.72906463676442301</v>
      </c>
      <c r="BD298" s="21">
        <v>14</v>
      </c>
      <c r="BE298" s="21"/>
      <c r="BF298" s="17"/>
      <c r="BG298" s="14"/>
      <c r="BH298" s="17" t="s">
        <v>145</v>
      </c>
      <c r="BI298" s="17" t="s">
        <v>622</v>
      </c>
      <c r="BJ298" s="17" t="s">
        <v>386</v>
      </c>
      <c r="BK298" s="17" t="s">
        <v>84</v>
      </c>
      <c r="BL298" s="15" t="s">
        <v>413</v>
      </c>
      <c r="BM298" s="21">
        <v>190588.35</v>
      </c>
      <c r="BN298" s="15" t="s">
        <v>81</v>
      </c>
      <c r="BO298" s="21"/>
      <c r="BP298" s="22">
        <v>44876</v>
      </c>
      <c r="BQ298" s="22">
        <v>46702</v>
      </c>
      <c r="BR298" s="21">
        <v>0</v>
      </c>
      <c r="BS298" s="21">
        <v>0</v>
      </c>
      <c r="BT298" s="21">
        <v>230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45078</v>
      </c>
      <c r="E299" s="8" t="s">
        <v>623</v>
      </c>
      <c r="F299" s="9">
        <v>0</v>
      </c>
      <c r="G299" s="9">
        <v>0</v>
      </c>
      <c r="H299" s="10">
        <v>275539.20000000001</v>
      </c>
      <c r="I299" s="10">
        <v>0</v>
      </c>
      <c r="J299" s="10">
        <v>0</v>
      </c>
      <c r="K299" s="10">
        <v>275539.20000000001</v>
      </c>
      <c r="L299" s="10">
        <v>3889.79</v>
      </c>
      <c r="M299" s="10">
        <v>0</v>
      </c>
      <c r="N299" s="10">
        <v>0</v>
      </c>
      <c r="O299" s="10">
        <v>0</v>
      </c>
      <c r="P299" s="10">
        <v>3889.79</v>
      </c>
      <c r="Q299" s="10">
        <v>39.31</v>
      </c>
      <c r="R299" s="10">
        <v>0</v>
      </c>
      <c r="S299" s="10">
        <v>271610.09999999998</v>
      </c>
      <c r="T299" s="10">
        <v>0</v>
      </c>
      <c r="U299" s="10">
        <v>2718.27</v>
      </c>
      <c r="V299" s="10">
        <v>0</v>
      </c>
      <c r="W299" s="10">
        <v>0</v>
      </c>
      <c r="X299" s="10">
        <v>2718.27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202.63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6850</v>
      </c>
      <c r="AV299" s="10">
        <v>0</v>
      </c>
      <c r="AW299" s="10">
        <v>0</v>
      </c>
      <c r="AX299" s="11">
        <v>53</v>
      </c>
      <c r="AY299" s="11">
        <v>60</v>
      </c>
      <c r="AZ299" s="10">
        <v>310000</v>
      </c>
      <c r="BA299" s="10">
        <v>298147.94</v>
      </c>
      <c r="BB299" s="12">
        <v>0.82</v>
      </c>
      <c r="BC299" s="12">
        <v>0.74701264747963703</v>
      </c>
      <c r="BD299" s="12">
        <v>14</v>
      </c>
      <c r="BE299" s="12"/>
      <c r="BF299" s="8"/>
      <c r="BG299" s="5"/>
      <c r="BH299" s="8" t="s">
        <v>381</v>
      </c>
      <c r="BI299" s="8" t="s">
        <v>624</v>
      </c>
      <c r="BJ299" s="8" t="s">
        <v>386</v>
      </c>
      <c r="BK299" s="8" t="s">
        <v>84</v>
      </c>
      <c r="BL299" s="6" t="s">
        <v>413</v>
      </c>
      <c r="BM299" s="12">
        <v>271610.09999999998</v>
      </c>
      <c r="BN299" s="6" t="s">
        <v>81</v>
      </c>
      <c r="BO299" s="12"/>
      <c r="BP299" s="13">
        <v>44876</v>
      </c>
      <c r="BQ299" s="13">
        <v>46702</v>
      </c>
      <c r="BR299" s="12">
        <v>0</v>
      </c>
      <c r="BS299" s="12">
        <v>0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45078</v>
      </c>
      <c r="E300" s="17" t="s">
        <v>625</v>
      </c>
      <c r="F300" s="18">
        <v>0</v>
      </c>
      <c r="G300" s="18">
        <v>0</v>
      </c>
      <c r="H300" s="19">
        <v>230841.58</v>
      </c>
      <c r="I300" s="19">
        <v>0</v>
      </c>
      <c r="J300" s="19">
        <v>0</v>
      </c>
      <c r="K300" s="19">
        <v>230841.58</v>
      </c>
      <c r="L300" s="19">
        <v>3298.8</v>
      </c>
      <c r="M300" s="19">
        <v>0</v>
      </c>
      <c r="N300" s="19">
        <v>0</v>
      </c>
      <c r="O300" s="19">
        <v>0</v>
      </c>
      <c r="P300" s="19">
        <v>0</v>
      </c>
      <c r="Q300" s="19">
        <v>255.16</v>
      </c>
      <c r="R300" s="19">
        <v>0</v>
      </c>
      <c r="S300" s="19">
        <v>230586.42</v>
      </c>
      <c r="T300" s="19">
        <v>0</v>
      </c>
      <c r="U300" s="19">
        <v>2275.12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2275.12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255.16</v>
      </c>
      <c r="AT300" s="19">
        <v>0</v>
      </c>
      <c r="AU300" s="19">
        <f t="shared" si="4"/>
        <v>0</v>
      </c>
      <c r="AV300" s="19">
        <v>3298.8</v>
      </c>
      <c r="AW300" s="19">
        <v>2275.12</v>
      </c>
      <c r="AX300" s="20">
        <v>53</v>
      </c>
      <c r="AY300" s="20">
        <v>60</v>
      </c>
      <c r="AZ300" s="19">
        <v>288101.48</v>
      </c>
      <c r="BA300" s="19">
        <v>251488.78</v>
      </c>
      <c r="BB300" s="21">
        <v>0.6</v>
      </c>
      <c r="BC300" s="21">
        <v>0.55013131003299598</v>
      </c>
      <c r="BD300" s="21">
        <v>14</v>
      </c>
      <c r="BE300" s="21"/>
      <c r="BF300" s="17"/>
      <c r="BG300" s="14"/>
      <c r="BH300" s="17" t="s">
        <v>107</v>
      </c>
      <c r="BI300" s="17" t="s">
        <v>626</v>
      </c>
      <c r="BJ300" s="17" t="s">
        <v>386</v>
      </c>
      <c r="BK300" s="17" t="s">
        <v>84</v>
      </c>
      <c r="BL300" s="15" t="s">
        <v>413</v>
      </c>
      <c r="BM300" s="21">
        <v>230586.42</v>
      </c>
      <c r="BN300" s="15" t="s">
        <v>81</v>
      </c>
      <c r="BO300" s="21"/>
      <c r="BP300" s="22">
        <v>44876</v>
      </c>
      <c r="BQ300" s="22">
        <v>46702</v>
      </c>
      <c r="BR300" s="21">
        <v>170.92</v>
      </c>
      <c r="BS300" s="21">
        <v>0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384</v>
      </c>
      <c r="C301" s="6" t="s">
        <v>73</v>
      </c>
      <c r="D301" s="7">
        <v>45078</v>
      </c>
      <c r="E301" s="8" t="s">
        <v>627</v>
      </c>
      <c r="F301" s="9">
        <v>0</v>
      </c>
      <c r="G301" s="9">
        <v>0</v>
      </c>
      <c r="H301" s="10">
        <v>231394.31</v>
      </c>
      <c r="I301" s="10">
        <v>0</v>
      </c>
      <c r="J301" s="10">
        <v>0</v>
      </c>
      <c r="K301" s="10">
        <v>231394.31</v>
      </c>
      <c r="L301" s="10">
        <v>3187.81</v>
      </c>
      <c r="M301" s="10">
        <v>0</v>
      </c>
      <c r="N301" s="10">
        <v>0</v>
      </c>
      <c r="O301" s="10">
        <v>0</v>
      </c>
      <c r="P301" s="10">
        <v>3187.81</v>
      </c>
      <c r="Q301" s="10">
        <v>0</v>
      </c>
      <c r="R301" s="10">
        <v>0</v>
      </c>
      <c r="S301" s="10">
        <v>228206.5</v>
      </c>
      <c r="T301" s="10">
        <v>0</v>
      </c>
      <c r="U301" s="10">
        <v>2285.02</v>
      </c>
      <c r="V301" s="10">
        <v>0</v>
      </c>
      <c r="W301" s="10">
        <v>0</v>
      </c>
      <c r="X301" s="10">
        <v>2285.02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167.79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0.38</v>
      </c>
      <c r="AR301" s="10">
        <v>0</v>
      </c>
      <c r="AS301" s="10">
        <v>0</v>
      </c>
      <c r="AT301" s="10">
        <v>0</v>
      </c>
      <c r="AU301" s="10">
        <f t="shared" si="4"/>
        <v>5641</v>
      </c>
      <c r="AV301" s="10">
        <v>0</v>
      </c>
      <c r="AW301" s="10">
        <v>0</v>
      </c>
      <c r="AX301" s="11">
        <v>54</v>
      </c>
      <c r="AY301" s="11">
        <v>60</v>
      </c>
      <c r="AZ301" s="10">
        <v>289997.28000000003</v>
      </c>
      <c r="BA301" s="10">
        <v>246871.84</v>
      </c>
      <c r="BB301" s="12">
        <v>0.9</v>
      </c>
      <c r="BC301" s="12">
        <v>0.83195333254696102</v>
      </c>
      <c r="BD301" s="12">
        <v>11.85</v>
      </c>
      <c r="BE301" s="12"/>
      <c r="BF301" s="8"/>
      <c r="BG301" s="5"/>
      <c r="BH301" s="8" t="s">
        <v>141</v>
      </c>
      <c r="BI301" s="8" t="s">
        <v>628</v>
      </c>
      <c r="BJ301" s="8" t="s">
        <v>386</v>
      </c>
      <c r="BK301" s="8" t="s">
        <v>84</v>
      </c>
      <c r="BL301" s="6" t="s">
        <v>413</v>
      </c>
      <c r="BM301" s="12">
        <v>228206.5</v>
      </c>
      <c r="BN301" s="6" t="s">
        <v>81</v>
      </c>
      <c r="BO301" s="12"/>
      <c r="BP301" s="13">
        <v>44908</v>
      </c>
      <c r="BQ301" s="13">
        <v>46734</v>
      </c>
      <c r="BR301" s="12">
        <v>0</v>
      </c>
      <c r="BS301" s="12">
        <v>0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45078</v>
      </c>
      <c r="E302" s="17" t="s">
        <v>629</v>
      </c>
      <c r="F302" s="18">
        <v>0</v>
      </c>
      <c r="G302" s="18">
        <v>0</v>
      </c>
      <c r="H302" s="19">
        <v>318111.05</v>
      </c>
      <c r="I302" s="19">
        <v>2424.75</v>
      </c>
      <c r="J302" s="19">
        <v>0</v>
      </c>
      <c r="K302" s="19">
        <v>320535.8</v>
      </c>
      <c r="L302" s="19">
        <v>2448.69</v>
      </c>
      <c r="M302" s="19">
        <v>0</v>
      </c>
      <c r="N302" s="19">
        <v>0</v>
      </c>
      <c r="O302" s="19">
        <v>2424.75</v>
      </c>
      <c r="P302" s="19">
        <v>2448.69</v>
      </c>
      <c r="Q302" s="19">
        <v>0</v>
      </c>
      <c r="R302" s="19">
        <v>0</v>
      </c>
      <c r="S302" s="19">
        <v>315662.36</v>
      </c>
      <c r="T302" s="19">
        <v>3165.29</v>
      </c>
      <c r="U302" s="19">
        <v>3141.35</v>
      </c>
      <c r="V302" s="19">
        <v>0</v>
      </c>
      <c r="W302" s="19">
        <v>3165.29</v>
      </c>
      <c r="X302" s="19">
        <v>3141.35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224.28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224.26</v>
      </c>
      <c r="AQ302" s="19">
        <v>0.38</v>
      </c>
      <c r="AR302" s="19">
        <v>0</v>
      </c>
      <c r="AS302" s="19">
        <v>0</v>
      </c>
      <c r="AT302" s="19">
        <v>0</v>
      </c>
      <c r="AU302" s="19">
        <f t="shared" si="4"/>
        <v>11629</v>
      </c>
      <c r="AV302" s="19">
        <v>0</v>
      </c>
      <c r="AW302" s="19">
        <v>0</v>
      </c>
      <c r="AX302" s="20">
        <v>83</v>
      </c>
      <c r="AY302" s="20">
        <v>89</v>
      </c>
      <c r="AZ302" s="19">
        <v>479999.99</v>
      </c>
      <c r="BA302" s="19">
        <v>330000</v>
      </c>
      <c r="BB302" s="21">
        <v>0.9</v>
      </c>
      <c r="BC302" s="21">
        <v>0.86089734545454499</v>
      </c>
      <c r="BD302" s="21">
        <v>11.85</v>
      </c>
      <c r="BE302" s="21"/>
      <c r="BF302" s="17"/>
      <c r="BG302" s="14"/>
      <c r="BH302" s="17" t="s">
        <v>183</v>
      </c>
      <c r="BI302" s="17" t="s">
        <v>630</v>
      </c>
      <c r="BJ302" s="17" t="s">
        <v>386</v>
      </c>
      <c r="BK302" s="17" t="s">
        <v>84</v>
      </c>
      <c r="BL302" s="15" t="s">
        <v>413</v>
      </c>
      <c r="BM302" s="21">
        <v>315662.36</v>
      </c>
      <c r="BN302" s="15" t="s">
        <v>81</v>
      </c>
      <c r="BO302" s="21"/>
      <c r="BP302" s="22">
        <v>44918</v>
      </c>
      <c r="BQ302" s="22">
        <v>47626</v>
      </c>
      <c r="BR302" s="21">
        <v>0</v>
      </c>
      <c r="BS302" s="21">
        <v>0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45078</v>
      </c>
      <c r="E303" s="8" t="s">
        <v>631</v>
      </c>
      <c r="F303" s="9">
        <v>0</v>
      </c>
      <c r="G303" s="9">
        <v>0</v>
      </c>
      <c r="H303" s="10">
        <v>241367.86</v>
      </c>
      <c r="I303" s="10">
        <v>0</v>
      </c>
      <c r="J303" s="10">
        <v>0</v>
      </c>
      <c r="K303" s="10">
        <v>241367.86</v>
      </c>
      <c r="L303" s="10">
        <v>3259.9</v>
      </c>
      <c r="M303" s="10">
        <v>0</v>
      </c>
      <c r="N303" s="10">
        <v>0</v>
      </c>
      <c r="O303" s="10">
        <v>0</v>
      </c>
      <c r="P303" s="10">
        <v>3087.41</v>
      </c>
      <c r="Q303" s="10">
        <v>0</v>
      </c>
      <c r="R303" s="10">
        <v>0</v>
      </c>
      <c r="S303" s="10">
        <v>238280.45</v>
      </c>
      <c r="T303" s="10">
        <v>0</v>
      </c>
      <c r="U303" s="10">
        <v>2383.5100000000002</v>
      </c>
      <c r="V303" s="10">
        <v>0</v>
      </c>
      <c r="W303" s="10">
        <v>0</v>
      </c>
      <c r="X303" s="10">
        <v>2383.5100000000002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73.510000000000005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99.51</v>
      </c>
      <c r="AQ303" s="10">
        <v>0</v>
      </c>
      <c r="AR303" s="10">
        <v>0</v>
      </c>
      <c r="AS303" s="10">
        <v>0.53</v>
      </c>
      <c r="AT303" s="10">
        <v>0</v>
      </c>
      <c r="AU303" s="10">
        <f t="shared" si="4"/>
        <v>5643.41</v>
      </c>
      <c r="AV303" s="10">
        <v>172.49</v>
      </c>
      <c r="AW303" s="10">
        <v>0</v>
      </c>
      <c r="AX303" s="11">
        <v>55</v>
      </c>
      <c r="AY303" s="11">
        <v>60</v>
      </c>
      <c r="AZ303" s="10">
        <v>233451.59</v>
      </c>
      <c r="BA303" s="10">
        <v>254566.43</v>
      </c>
      <c r="BB303" s="12">
        <v>1.0900000000000001</v>
      </c>
      <c r="BC303" s="12">
        <v>1.02026685333176</v>
      </c>
      <c r="BD303" s="12">
        <v>11.85</v>
      </c>
      <c r="BE303" s="12"/>
      <c r="BF303" s="8"/>
      <c r="BG303" s="5"/>
      <c r="BH303" s="8" t="s">
        <v>261</v>
      </c>
      <c r="BI303" s="8" t="s">
        <v>262</v>
      </c>
      <c r="BJ303" s="8" t="s">
        <v>386</v>
      </c>
      <c r="BK303" s="8" t="s">
        <v>84</v>
      </c>
      <c r="BL303" s="6" t="s">
        <v>413</v>
      </c>
      <c r="BM303" s="12">
        <v>238280.45</v>
      </c>
      <c r="BN303" s="6" t="s">
        <v>81</v>
      </c>
      <c r="BO303" s="12"/>
      <c r="BP303" s="13">
        <v>44947</v>
      </c>
      <c r="BQ303" s="13">
        <v>46773</v>
      </c>
      <c r="BR303" s="12">
        <v>99.51</v>
      </c>
      <c r="BS303" s="12">
        <v>0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45078</v>
      </c>
      <c r="E304" s="17" t="s">
        <v>632</v>
      </c>
      <c r="F304" s="18">
        <v>0</v>
      </c>
      <c r="G304" s="18">
        <v>0</v>
      </c>
      <c r="H304" s="19">
        <v>275074.28999999998</v>
      </c>
      <c r="I304" s="19">
        <v>0</v>
      </c>
      <c r="J304" s="19">
        <v>0</v>
      </c>
      <c r="K304" s="19">
        <v>275074.28999999998</v>
      </c>
      <c r="L304" s="19">
        <v>3629.93</v>
      </c>
      <c r="M304" s="19">
        <v>0</v>
      </c>
      <c r="N304" s="19">
        <v>0</v>
      </c>
      <c r="O304" s="19">
        <v>0</v>
      </c>
      <c r="P304" s="19">
        <v>3629.93</v>
      </c>
      <c r="Q304" s="19">
        <v>0</v>
      </c>
      <c r="R304" s="19">
        <v>0</v>
      </c>
      <c r="S304" s="19">
        <v>271444.36</v>
      </c>
      <c r="T304" s="19">
        <v>0</v>
      </c>
      <c r="U304" s="19">
        <v>2716.36</v>
      </c>
      <c r="V304" s="19">
        <v>0</v>
      </c>
      <c r="W304" s="19">
        <v>0</v>
      </c>
      <c r="X304" s="19">
        <v>2716.36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194.57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59.14</v>
      </c>
      <c r="AR304" s="19">
        <v>0</v>
      </c>
      <c r="AS304" s="19">
        <v>0</v>
      </c>
      <c r="AT304" s="19">
        <v>0</v>
      </c>
      <c r="AU304" s="19">
        <f t="shared" si="4"/>
        <v>6600</v>
      </c>
      <c r="AV304" s="19">
        <v>0</v>
      </c>
      <c r="AW304" s="19">
        <v>0</v>
      </c>
      <c r="AX304" s="20">
        <v>80</v>
      </c>
      <c r="AY304" s="20">
        <v>60</v>
      </c>
      <c r="AZ304" s="19">
        <v>213504.4296</v>
      </c>
      <c r="BA304" s="19">
        <v>286272.15999999997</v>
      </c>
      <c r="BB304" s="21">
        <v>0.9</v>
      </c>
      <c r="BC304" s="21">
        <v>0.85338345160772899</v>
      </c>
      <c r="BD304" s="21">
        <v>11.85</v>
      </c>
      <c r="BE304" s="21"/>
      <c r="BF304" s="17"/>
      <c r="BG304" s="14"/>
      <c r="BH304" s="17" t="s">
        <v>145</v>
      </c>
      <c r="BI304" s="17" t="s">
        <v>464</v>
      </c>
      <c r="BJ304" s="17" t="s">
        <v>386</v>
      </c>
      <c r="BK304" s="17" t="s">
        <v>84</v>
      </c>
      <c r="BL304" s="15" t="s">
        <v>413</v>
      </c>
      <c r="BM304" s="21">
        <v>271444.36</v>
      </c>
      <c r="BN304" s="15" t="s">
        <v>81</v>
      </c>
      <c r="BO304" s="21"/>
      <c r="BP304" s="22">
        <v>44970</v>
      </c>
      <c r="BQ304" s="22">
        <v>46796</v>
      </c>
      <c r="BR304" s="21">
        <v>0</v>
      </c>
      <c r="BS304" s="21">
        <v>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110</v>
      </c>
      <c r="C305" s="6" t="s">
        <v>73</v>
      </c>
      <c r="D305" s="7">
        <v>45078</v>
      </c>
      <c r="E305" s="8" t="s">
        <v>633</v>
      </c>
      <c r="F305" s="9">
        <v>0</v>
      </c>
      <c r="G305" s="9">
        <v>0</v>
      </c>
      <c r="H305" s="10">
        <v>269244.68</v>
      </c>
      <c r="I305" s="10">
        <v>0</v>
      </c>
      <c r="J305" s="10">
        <v>0</v>
      </c>
      <c r="K305" s="10">
        <v>269244.68</v>
      </c>
      <c r="L305" s="10">
        <v>1936.13</v>
      </c>
      <c r="M305" s="10">
        <v>0</v>
      </c>
      <c r="N305" s="10">
        <v>0</v>
      </c>
      <c r="O305" s="10">
        <v>0</v>
      </c>
      <c r="P305" s="10">
        <v>1936.13</v>
      </c>
      <c r="Q305" s="10">
        <v>0</v>
      </c>
      <c r="R305" s="10">
        <v>0</v>
      </c>
      <c r="S305" s="10">
        <v>267308.55</v>
      </c>
      <c r="T305" s="10">
        <v>0</v>
      </c>
      <c r="U305" s="10">
        <v>2654.3</v>
      </c>
      <c r="V305" s="10">
        <v>0</v>
      </c>
      <c r="W305" s="10">
        <v>0</v>
      </c>
      <c r="X305" s="10">
        <v>2654.3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185.58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0.99</v>
      </c>
      <c r="AR305" s="10">
        <v>0</v>
      </c>
      <c r="AS305" s="10">
        <v>0</v>
      </c>
      <c r="AT305" s="10">
        <v>0</v>
      </c>
      <c r="AU305" s="10">
        <f t="shared" si="4"/>
        <v>4777</v>
      </c>
      <c r="AV305" s="10">
        <v>0</v>
      </c>
      <c r="AW305" s="10">
        <v>0</v>
      </c>
      <c r="AX305" s="11">
        <v>87</v>
      </c>
      <c r="AY305" s="11">
        <v>90</v>
      </c>
      <c r="AZ305" s="10">
        <v>201401</v>
      </c>
      <c r="BA305" s="10">
        <v>273060.42</v>
      </c>
      <c r="BB305" s="12">
        <v>0.9</v>
      </c>
      <c r="BC305" s="12">
        <v>0.88104198697123504</v>
      </c>
      <c r="BD305" s="12">
        <v>11.83</v>
      </c>
      <c r="BE305" s="12"/>
      <c r="BF305" s="8"/>
      <c r="BG305" s="5"/>
      <c r="BH305" s="8" t="s">
        <v>100</v>
      </c>
      <c r="BI305" s="8" t="s">
        <v>634</v>
      </c>
      <c r="BJ305" s="8" t="s">
        <v>386</v>
      </c>
      <c r="BK305" s="8" t="s">
        <v>84</v>
      </c>
      <c r="BL305" s="6" t="s">
        <v>413</v>
      </c>
      <c r="BM305" s="12">
        <v>267308.55</v>
      </c>
      <c r="BN305" s="6" t="s">
        <v>81</v>
      </c>
      <c r="BO305" s="12"/>
      <c r="BP305" s="13">
        <v>44998</v>
      </c>
      <c r="BQ305" s="13">
        <v>47739</v>
      </c>
      <c r="BR305" s="12">
        <v>0</v>
      </c>
      <c r="BS305" s="12">
        <v>0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45078</v>
      </c>
      <c r="E306" s="17" t="s">
        <v>635</v>
      </c>
      <c r="F306" s="18">
        <v>0</v>
      </c>
      <c r="G306" s="18">
        <v>0</v>
      </c>
      <c r="H306" s="19">
        <v>304950.46000000002</v>
      </c>
      <c r="I306" s="19">
        <v>353.39</v>
      </c>
      <c r="J306" s="19">
        <v>0</v>
      </c>
      <c r="K306" s="19">
        <v>305303.84999999998</v>
      </c>
      <c r="L306" s="19">
        <v>3922.27</v>
      </c>
      <c r="M306" s="19">
        <v>0</v>
      </c>
      <c r="N306" s="19">
        <v>0</v>
      </c>
      <c r="O306" s="19">
        <v>353.39</v>
      </c>
      <c r="P306" s="19">
        <v>3922.27</v>
      </c>
      <c r="Q306" s="19">
        <v>0</v>
      </c>
      <c r="R306" s="19">
        <v>0</v>
      </c>
      <c r="S306" s="19">
        <v>301028.19</v>
      </c>
      <c r="T306" s="19">
        <v>0</v>
      </c>
      <c r="U306" s="19">
        <v>3006.3</v>
      </c>
      <c r="V306" s="19">
        <v>0</v>
      </c>
      <c r="W306" s="19">
        <v>0</v>
      </c>
      <c r="X306" s="19">
        <v>3006.3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230</v>
      </c>
      <c r="AG306" s="19">
        <v>0</v>
      </c>
      <c r="AH306" s="19">
        <v>0</v>
      </c>
      <c r="AI306" s="19">
        <v>212.52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5.52</v>
      </c>
      <c r="AR306" s="19">
        <v>0</v>
      </c>
      <c r="AS306" s="19">
        <v>0</v>
      </c>
      <c r="AT306" s="19">
        <v>230</v>
      </c>
      <c r="AU306" s="19">
        <f t="shared" si="4"/>
        <v>7500.0000000000009</v>
      </c>
      <c r="AV306" s="19">
        <v>0</v>
      </c>
      <c r="AW306" s="19">
        <v>0</v>
      </c>
      <c r="AX306" s="20">
        <v>76</v>
      </c>
      <c r="AY306" s="20">
        <v>60</v>
      </c>
      <c r="AZ306" s="19">
        <v>301000</v>
      </c>
      <c r="BA306" s="19">
        <v>312680.5</v>
      </c>
      <c r="BB306" s="21">
        <v>0.9</v>
      </c>
      <c r="BC306" s="21">
        <v>0.86646071948842396</v>
      </c>
      <c r="BD306" s="21">
        <v>11.83</v>
      </c>
      <c r="BE306" s="21"/>
      <c r="BF306" s="17"/>
      <c r="BG306" s="14"/>
      <c r="BH306" s="17" t="s">
        <v>190</v>
      </c>
      <c r="BI306" s="17" t="s">
        <v>458</v>
      </c>
      <c r="BJ306" s="17" t="s">
        <v>386</v>
      </c>
      <c r="BK306" s="17" t="s">
        <v>84</v>
      </c>
      <c r="BL306" s="15" t="s">
        <v>413</v>
      </c>
      <c r="BM306" s="21">
        <v>301028.19</v>
      </c>
      <c r="BN306" s="15" t="s">
        <v>81</v>
      </c>
      <c r="BO306" s="21"/>
      <c r="BP306" s="22">
        <v>45008</v>
      </c>
      <c r="BQ306" s="22">
        <v>46835</v>
      </c>
      <c r="BR306" s="21">
        <v>0</v>
      </c>
      <c r="BS306" s="21">
        <v>0</v>
      </c>
      <c r="BT306" s="21">
        <v>230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45078</v>
      </c>
      <c r="E307" s="8" t="s">
        <v>636</v>
      </c>
      <c r="F307" s="9">
        <v>0</v>
      </c>
      <c r="G307" s="9">
        <v>0</v>
      </c>
      <c r="H307" s="10">
        <v>245136.36</v>
      </c>
      <c r="I307" s="10">
        <v>0</v>
      </c>
      <c r="J307" s="10">
        <v>0</v>
      </c>
      <c r="K307" s="10">
        <v>245136.36</v>
      </c>
      <c r="L307" s="10">
        <v>3152.94</v>
      </c>
      <c r="M307" s="10">
        <v>0</v>
      </c>
      <c r="N307" s="10">
        <v>0</v>
      </c>
      <c r="O307" s="10">
        <v>0</v>
      </c>
      <c r="P307" s="10">
        <v>3152.94</v>
      </c>
      <c r="Q307" s="10">
        <v>0</v>
      </c>
      <c r="R307" s="10">
        <v>0</v>
      </c>
      <c r="S307" s="10">
        <v>241983.42</v>
      </c>
      <c r="T307" s="10">
        <v>0</v>
      </c>
      <c r="U307" s="10">
        <v>2416.64</v>
      </c>
      <c r="V307" s="10">
        <v>0</v>
      </c>
      <c r="W307" s="10">
        <v>0</v>
      </c>
      <c r="X307" s="10">
        <v>2416.64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170.83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0.59</v>
      </c>
      <c r="AR307" s="10">
        <v>0</v>
      </c>
      <c r="AS307" s="10">
        <v>0</v>
      </c>
      <c r="AT307" s="10">
        <v>0</v>
      </c>
      <c r="AU307" s="10">
        <f t="shared" si="4"/>
        <v>5741</v>
      </c>
      <c r="AV307" s="10">
        <v>0</v>
      </c>
      <c r="AW307" s="10">
        <v>0</v>
      </c>
      <c r="AX307" s="11">
        <v>84</v>
      </c>
      <c r="AY307" s="11">
        <v>60</v>
      </c>
      <c r="AZ307" s="10">
        <v>243927.55</v>
      </c>
      <c r="BA307" s="10">
        <v>251350.21</v>
      </c>
      <c r="BB307" s="12">
        <v>0.9</v>
      </c>
      <c r="BC307" s="12">
        <v>0.86646069641238799</v>
      </c>
      <c r="BD307" s="12">
        <v>11.83</v>
      </c>
      <c r="BE307" s="12"/>
      <c r="BF307" s="8"/>
      <c r="BG307" s="5"/>
      <c r="BH307" s="8" t="s">
        <v>107</v>
      </c>
      <c r="BI307" s="8" t="s">
        <v>637</v>
      </c>
      <c r="BJ307" s="8" t="s">
        <v>386</v>
      </c>
      <c r="BK307" s="8" t="s">
        <v>84</v>
      </c>
      <c r="BL307" s="6" t="s">
        <v>413</v>
      </c>
      <c r="BM307" s="12">
        <v>241983.42</v>
      </c>
      <c r="BN307" s="6" t="s">
        <v>81</v>
      </c>
      <c r="BO307" s="12"/>
      <c r="BP307" s="13">
        <v>45008</v>
      </c>
      <c r="BQ307" s="13">
        <v>46835</v>
      </c>
      <c r="BR307" s="12">
        <v>0</v>
      </c>
      <c r="BS307" s="12">
        <v>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384</v>
      </c>
      <c r="C308" s="15" t="s">
        <v>73</v>
      </c>
      <c r="D308" s="16">
        <v>45078</v>
      </c>
      <c r="E308" s="17" t="s">
        <v>638</v>
      </c>
      <c r="F308" s="18">
        <v>0</v>
      </c>
      <c r="G308" s="18">
        <v>0</v>
      </c>
      <c r="H308" s="19">
        <v>283561.14</v>
      </c>
      <c r="I308" s="19">
        <v>0</v>
      </c>
      <c r="J308" s="19">
        <v>0</v>
      </c>
      <c r="K308" s="19">
        <v>283561.14</v>
      </c>
      <c r="L308" s="19">
        <v>5037.25</v>
      </c>
      <c r="M308" s="19">
        <v>0</v>
      </c>
      <c r="N308" s="19">
        <v>0</v>
      </c>
      <c r="O308" s="19">
        <v>0</v>
      </c>
      <c r="P308" s="19">
        <v>5037.25</v>
      </c>
      <c r="Q308" s="19">
        <v>10.41</v>
      </c>
      <c r="R308" s="19">
        <v>0</v>
      </c>
      <c r="S308" s="19">
        <v>278513.48</v>
      </c>
      <c r="T308" s="19">
        <v>0</v>
      </c>
      <c r="U308" s="19">
        <v>2795.34</v>
      </c>
      <c r="V308" s="19">
        <v>0</v>
      </c>
      <c r="W308" s="19">
        <v>0</v>
      </c>
      <c r="X308" s="19">
        <v>2795.34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199.48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7.48</v>
      </c>
      <c r="AT308" s="19">
        <v>0</v>
      </c>
      <c r="AU308" s="19">
        <f t="shared" si="4"/>
        <v>8035</v>
      </c>
      <c r="AV308" s="19">
        <v>0</v>
      </c>
      <c r="AW308" s="19">
        <v>0</v>
      </c>
      <c r="AX308" s="20">
        <v>74</v>
      </c>
      <c r="AY308" s="20">
        <v>47</v>
      </c>
      <c r="AZ308" s="19">
        <v>466999.67</v>
      </c>
      <c r="BA308" s="19">
        <v>293488.40000000002</v>
      </c>
      <c r="BB308" s="21">
        <v>0.88</v>
      </c>
      <c r="BC308" s="21">
        <v>0.83509897631388497</v>
      </c>
      <c r="BD308" s="21">
        <v>11.83</v>
      </c>
      <c r="BE308" s="21"/>
      <c r="BF308" s="17"/>
      <c r="BG308" s="14"/>
      <c r="BH308" s="17" t="s">
        <v>76</v>
      </c>
      <c r="BI308" s="17" t="s">
        <v>587</v>
      </c>
      <c r="BJ308" s="17" t="s">
        <v>386</v>
      </c>
      <c r="BK308" s="17" t="s">
        <v>84</v>
      </c>
      <c r="BL308" s="15" t="s">
        <v>413</v>
      </c>
      <c r="BM308" s="21">
        <v>278513.48</v>
      </c>
      <c r="BN308" s="15" t="s">
        <v>81</v>
      </c>
      <c r="BO308" s="21"/>
      <c r="BP308" s="22">
        <v>45008</v>
      </c>
      <c r="BQ308" s="22">
        <v>46441</v>
      </c>
      <c r="BR308" s="21">
        <v>0</v>
      </c>
      <c r="BS308" s="21">
        <v>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45078</v>
      </c>
      <c r="E309" s="8" t="s">
        <v>639</v>
      </c>
      <c r="F309" s="9">
        <v>0</v>
      </c>
      <c r="G309" s="9">
        <v>0</v>
      </c>
      <c r="H309" s="10">
        <v>356163.22</v>
      </c>
      <c r="I309" s="10">
        <v>0</v>
      </c>
      <c r="J309" s="10">
        <v>0</v>
      </c>
      <c r="K309" s="10">
        <v>356163.22</v>
      </c>
      <c r="L309" s="10">
        <v>2331.5500000000002</v>
      </c>
      <c r="M309" s="10">
        <v>0</v>
      </c>
      <c r="N309" s="10">
        <v>0</v>
      </c>
      <c r="O309" s="10">
        <v>0</v>
      </c>
      <c r="P309" s="10">
        <v>2331.5500000000002</v>
      </c>
      <c r="Q309" s="10">
        <v>1365.36</v>
      </c>
      <c r="R309" s="10">
        <v>0</v>
      </c>
      <c r="S309" s="10">
        <v>352466.31</v>
      </c>
      <c r="T309" s="10">
        <v>0</v>
      </c>
      <c r="U309" s="10">
        <v>3497.72</v>
      </c>
      <c r="V309" s="10">
        <v>0</v>
      </c>
      <c r="W309" s="10">
        <v>0</v>
      </c>
      <c r="X309" s="10">
        <v>3497.72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245.16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1364.79</v>
      </c>
      <c r="AT309" s="10">
        <v>0</v>
      </c>
      <c r="AU309" s="10">
        <f t="shared" si="4"/>
        <v>6075</v>
      </c>
      <c r="AV309" s="10">
        <v>0</v>
      </c>
      <c r="AW309" s="10">
        <v>0</v>
      </c>
      <c r="AX309" s="11">
        <v>102</v>
      </c>
      <c r="AY309" s="11">
        <v>96</v>
      </c>
      <c r="AZ309" s="10">
        <v>267677.7</v>
      </c>
      <c r="BA309" s="10">
        <v>360731.74</v>
      </c>
      <c r="BB309" s="12">
        <v>0.9</v>
      </c>
      <c r="BC309" s="12">
        <v>0.87937834081359201</v>
      </c>
      <c r="BD309" s="12">
        <v>11.83</v>
      </c>
      <c r="BE309" s="12"/>
      <c r="BF309" s="8"/>
      <c r="BG309" s="5"/>
      <c r="BH309" s="8" t="s">
        <v>107</v>
      </c>
      <c r="BI309" s="8" t="s">
        <v>637</v>
      </c>
      <c r="BJ309" s="8" t="s">
        <v>386</v>
      </c>
      <c r="BK309" s="8" t="s">
        <v>84</v>
      </c>
      <c r="BL309" s="6" t="s">
        <v>413</v>
      </c>
      <c r="BM309" s="12">
        <v>352466.31</v>
      </c>
      <c r="BN309" s="6" t="s">
        <v>81</v>
      </c>
      <c r="BO309" s="12"/>
      <c r="BP309" s="13">
        <v>45008</v>
      </c>
      <c r="BQ309" s="13">
        <v>47930</v>
      </c>
      <c r="BR309" s="12">
        <v>0</v>
      </c>
      <c r="BS309" s="12">
        <v>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45078</v>
      </c>
      <c r="E310" s="17" t="s">
        <v>640</v>
      </c>
      <c r="F310" s="18">
        <v>0</v>
      </c>
      <c r="G310" s="18">
        <v>0</v>
      </c>
      <c r="H310" s="19">
        <v>435049.88</v>
      </c>
      <c r="I310" s="19">
        <v>5540.99</v>
      </c>
      <c r="J310" s="19">
        <v>0</v>
      </c>
      <c r="K310" s="19">
        <v>440590.87</v>
      </c>
      <c r="L310" s="19">
        <v>5595.61</v>
      </c>
      <c r="M310" s="19">
        <v>0</v>
      </c>
      <c r="N310" s="19">
        <v>0</v>
      </c>
      <c r="O310" s="19">
        <v>5540.99</v>
      </c>
      <c r="P310" s="19">
        <v>5595.61</v>
      </c>
      <c r="Q310" s="19">
        <v>0</v>
      </c>
      <c r="R310" s="19">
        <v>0</v>
      </c>
      <c r="S310" s="19">
        <v>429454.27</v>
      </c>
      <c r="T310" s="19">
        <v>4343.49</v>
      </c>
      <c r="U310" s="19">
        <v>4288.87</v>
      </c>
      <c r="V310" s="19">
        <v>0</v>
      </c>
      <c r="W310" s="19">
        <v>4343.49</v>
      </c>
      <c r="X310" s="19">
        <v>4288.87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303.16000000000003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302.13</v>
      </c>
      <c r="AQ310" s="19">
        <v>1.75</v>
      </c>
      <c r="AR310" s="19">
        <v>0</v>
      </c>
      <c r="AS310" s="19">
        <v>0</v>
      </c>
      <c r="AT310" s="19">
        <v>0</v>
      </c>
      <c r="AU310" s="19">
        <f t="shared" si="4"/>
        <v>20376</v>
      </c>
      <c r="AV310" s="19">
        <v>0</v>
      </c>
      <c r="AW310" s="19">
        <v>0</v>
      </c>
      <c r="AX310" s="20">
        <v>82</v>
      </c>
      <c r="AY310" s="20">
        <v>60</v>
      </c>
      <c r="AZ310" s="19">
        <v>407999.98</v>
      </c>
      <c r="BA310" s="19">
        <v>446077.77</v>
      </c>
      <c r="BB310" s="21">
        <v>0.9</v>
      </c>
      <c r="BC310" s="21">
        <v>0.86646066895465301</v>
      </c>
      <c r="BD310" s="21">
        <v>11.83</v>
      </c>
      <c r="BE310" s="21"/>
      <c r="BF310" s="17"/>
      <c r="BG310" s="14"/>
      <c r="BH310" s="17" t="s">
        <v>345</v>
      </c>
      <c r="BI310" s="17" t="s">
        <v>641</v>
      </c>
      <c r="BJ310" s="17" t="s">
        <v>386</v>
      </c>
      <c r="BK310" s="17" t="s">
        <v>84</v>
      </c>
      <c r="BL310" s="15" t="s">
        <v>413</v>
      </c>
      <c r="BM310" s="21">
        <v>429454.27</v>
      </c>
      <c r="BN310" s="15" t="s">
        <v>81</v>
      </c>
      <c r="BO310" s="21"/>
      <c r="BP310" s="22">
        <v>45008</v>
      </c>
      <c r="BQ310" s="22">
        <v>46835</v>
      </c>
      <c r="BR310" s="21">
        <v>0</v>
      </c>
      <c r="BS310" s="21">
        <v>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45078</v>
      </c>
      <c r="E311" s="8" t="s">
        <v>642</v>
      </c>
      <c r="F311" s="9">
        <v>0</v>
      </c>
      <c r="G311" s="9">
        <v>35</v>
      </c>
      <c r="H311" s="10">
        <v>282666.65999999997</v>
      </c>
      <c r="I311" s="10">
        <v>1264.48</v>
      </c>
      <c r="J311" s="10">
        <v>0</v>
      </c>
      <c r="K311" s="10">
        <v>283931.14</v>
      </c>
      <c r="L311" s="10">
        <v>1276.95</v>
      </c>
      <c r="M311" s="10">
        <v>0</v>
      </c>
      <c r="N311" s="10">
        <v>0</v>
      </c>
      <c r="O311" s="10">
        <v>1264.48</v>
      </c>
      <c r="P311" s="10">
        <v>1276.95</v>
      </c>
      <c r="Q311" s="10">
        <v>0</v>
      </c>
      <c r="R311" s="10">
        <v>0</v>
      </c>
      <c r="S311" s="10">
        <v>281389.71000000002</v>
      </c>
      <c r="T311" s="10">
        <v>2799.09</v>
      </c>
      <c r="U311" s="10">
        <v>2786.62</v>
      </c>
      <c r="V311" s="10">
        <v>0</v>
      </c>
      <c r="W311" s="10">
        <v>2799.09</v>
      </c>
      <c r="X311" s="10">
        <v>2786.62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193.84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190.9</v>
      </c>
      <c r="AQ311" s="10">
        <v>8.1199999999999992</v>
      </c>
      <c r="AR311" s="10">
        <v>0</v>
      </c>
      <c r="AS311" s="10">
        <v>0</v>
      </c>
      <c r="AT311" s="10">
        <v>0</v>
      </c>
      <c r="AU311" s="10">
        <f t="shared" si="4"/>
        <v>8520</v>
      </c>
      <c r="AV311" s="10">
        <v>0</v>
      </c>
      <c r="AW311" s="10">
        <v>0</v>
      </c>
      <c r="AX311" s="11">
        <v>69</v>
      </c>
      <c r="AY311" s="11">
        <v>120</v>
      </c>
      <c r="AZ311" s="10">
        <v>249999.99</v>
      </c>
      <c r="BA311" s="10">
        <v>285183.28000000003</v>
      </c>
      <c r="BB311" s="12">
        <v>0.9</v>
      </c>
      <c r="BC311" s="12">
        <v>0.88802800430656403</v>
      </c>
      <c r="BD311" s="12">
        <v>11.83</v>
      </c>
      <c r="BE311" s="12"/>
      <c r="BF311" s="8"/>
      <c r="BG311" s="5"/>
      <c r="BH311" s="8" t="s">
        <v>190</v>
      </c>
      <c r="BI311" s="8" t="s">
        <v>458</v>
      </c>
      <c r="BJ311" s="8" t="s">
        <v>386</v>
      </c>
      <c r="BK311" s="8" t="s">
        <v>84</v>
      </c>
      <c r="BL311" s="6" t="s">
        <v>413</v>
      </c>
      <c r="BM311" s="12">
        <v>281389.71000000002</v>
      </c>
      <c r="BN311" s="6" t="s">
        <v>81</v>
      </c>
      <c r="BO311" s="12"/>
      <c r="BP311" s="13">
        <v>45008</v>
      </c>
      <c r="BQ311" s="13">
        <v>48661</v>
      </c>
      <c r="BR311" s="12">
        <v>0</v>
      </c>
      <c r="BS311" s="12">
        <v>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110</v>
      </c>
      <c r="C312" s="15" t="s">
        <v>73</v>
      </c>
      <c r="D312" s="16">
        <v>45078</v>
      </c>
      <c r="E312" s="17" t="s">
        <v>643</v>
      </c>
      <c r="F312" s="18">
        <v>0</v>
      </c>
      <c r="G312" s="18">
        <v>0</v>
      </c>
      <c r="H312" s="19">
        <v>162112.78</v>
      </c>
      <c r="I312" s="19">
        <v>0</v>
      </c>
      <c r="J312" s="19">
        <v>0</v>
      </c>
      <c r="K312" s="19">
        <v>162112.78</v>
      </c>
      <c r="L312" s="19">
        <v>2037.7</v>
      </c>
      <c r="M312" s="19">
        <v>0</v>
      </c>
      <c r="N312" s="19">
        <v>0</v>
      </c>
      <c r="O312" s="19">
        <v>0</v>
      </c>
      <c r="P312" s="19">
        <v>2037.7</v>
      </c>
      <c r="Q312" s="19">
        <v>0</v>
      </c>
      <c r="R312" s="19">
        <v>0</v>
      </c>
      <c r="S312" s="19">
        <v>160075.07999999999</v>
      </c>
      <c r="T312" s="19">
        <v>0</v>
      </c>
      <c r="U312" s="19">
        <v>1600.86</v>
      </c>
      <c r="V312" s="19">
        <v>0</v>
      </c>
      <c r="W312" s="19">
        <v>0</v>
      </c>
      <c r="X312" s="19">
        <v>1600.86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111.57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111.9</v>
      </c>
      <c r="AR312" s="19">
        <v>0</v>
      </c>
      <c r="AS312" s="19">
        <v>0</v>
      </c>
      <c r="AT312" s="19">
        <v>0</v>
      </c>
      <c r="AU312" s="19">
        <f t="shared" si="4"/>
        <v>3862.0299999999997</v>
      </c>
      <c r="AV312" s="19">
        <v>0</v>
      </c>
      <c r="AW312" s="19">
        <v>0</v>
      </c>
      <c r="AX312" s="20">
        <v>58</v>
      </c>
      <c r="AY312" s="20">
        <v>60</v>
      </c>
      <c r="AZ312" s="19">
        <v>251039.1</v>
      </c>
      <c r="BA312" s="19">
        <v>164130.54999999999</v>
      </c>
      <c r="BB312" s="21">
        <v>0.64890300000000001</v>
      </c>
      <c r="BC312" s="21">
        <v>0.63286938133845305</v>
      </c>
      <c r="BD312" s="21">
        <v>11.85</v>
      </c>
      <c r="BE312" s="21"/>
      <c r="BF312" s="17"/>
      <c r="BG312" s="14"/>
      <c r="BH312" s="17" t="s">
        <v>190</v>
      </c>
      <c r="BI312" s="17" t="s">
        <v>644</v>
      </c>
      <c r="BJ312" s="17" t="s">
        <v>386</v>
      </c>
      <c r="BK312" s="17" t="s">
        <v>84</v>
      </c>
      <c r="BL312" s="15" t="s">
        <v>413</v>
      </c>
      <c r="BM312" s="21">
        <v>160075.07999999999</v>
      </c>
      <c r="BN312" s="15" t="s">
        <v>81</v>
      </c>
      <c r="BO312" s="21"/>
      <c r="BP312" s="22">
        <v>45036</v>
      </c>
      <c r="BQ312" s="22">
        <v>46863</v>
      </c>
      <c r="BR312" s="21">
        <v>0</v>
      </c>
      <c r="BS312" s="21">
        <v>0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45078</v>
      </c>
      <c r="E313" s="8" t="s">
        <v>645</v>
      </c>
      <c r="F313" s="9">
        <v>0</v>
      </c>
      <c r="G313" s="9">
        <v>0</v>
      </c>
      <c r="H313" s="10">
        <v>259953.19</v>
      </c>
      <c r="I313" s="10">
        <v>0</v>
      </c>
      <c r="J313" s="10">
        <v>0</v>
      </c>
      <c r="K313" s="10">
        <v>259953.19</v>
      </c>
      <c r="L313" s="10">
        <v>2594.4</v>
      </c>
      <c r="M313" s="10">
        <v>0</v>
      </c>
      <c r="N313" s="10">
        <v>0</v>
      </c>
      <c r="O313" s="10">
        <v>0</v>
      </c>
      <c r="P313" s="10">
        <v>2594.4</v>
      </c>
      <c r="Q313" s="10">
        <v>0</v>
      </c>
      <c r="R313" s="10">
        <v>0</v>
      </c>
      <c r="S313" s="10">
        <v>257358.79</v>
      </c>
      <c r="T313" s="10">
        <v>0</v>
      </c>
      <c r="U313" s="10">
        <v>2567.04</v>
      </c>
      <c r="V313" s="10">
        <v>0</v>
      </c>
      <c r="W313" s="10">
        <v>0</v>
      </c>
      <c r="X313" s="10">
        <v>2567.04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178.41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0.15</v>
      </c>
      <c r="AR313" s="10">
        <v>0</v>
      </c>
      <c r="AS313" s="10">
        <v>0</v>
      </c>
      <c r="AT313" s="10">
        <v>0</v>
      </c>
      <c r="AU313" s="10">
        <f t="shared" si="4"/>
        <v>5340</v>
      </c>
      <c r="AV313" s="10">
        <v>0</v>
      </c>
      <c r="AW313" s="10">
        <v>0</v>
      </c>
      <c r="AX313" s="11">
        <v>69</v>
      </c>
      <c r="AY313" s="11">
        <v>71</v>
      </c>
      <c r="AZ313" s="10">
        <v>269000.01368199999</v>
      </c>
      <c r="BA313" s="10">
        <v>262522.21999999997</v>
      </c>
      <c r="BB313" s="12">
        <v>0.9</v>
      </c>
      <c r="BC313" s="12">
        <v>0.88229830983449697</v>
      </c>
      <c r="BD313" s="12">
        <v>11.85</v>
      </c>
      <c r="BE313" s="12"/>
      <c r="BF313" s="8"/>
      <c r="BG313" s="5"/>
      <c r="BH313" s="8" t="s">
        <v>183</v>
      </c>
      <c r="BI313" s="8" t="s">
        <v>184</v>
      </c>
      <c r="BJ313" s="8" t="s">
        <v>386</v>
      </c>
      <c r="BK313" s="8" t="s">
        <v>84</v>
      </c>
      <c r="BL313" s="6" t="s">
        <v>413</v>
      </c>
      <c r="BM313" s="12">
        <v>257358.79</v>
      </c>
      <c r="BN313" s="6" t="s">
        <v>81</v>
      </c>
      <c r="BO313" s="12"/>
      <c r="BP313" s="13">
        <v>45036</v>
      </c>
      <c r="BQ313" s="13">
        <v>47197</v>
      </c>
      <c r="BR313" s="12">
        <v>0</v>
      </c>
      <c r="BS313" s="12">
        <v>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45078</v>
      </c>
      <c r="E314" s="17" t="s">
        <v>646</v>
      </c>
      <c r="F314" s="18">
        <v>0</v>
      </c>
      <c r="G314" s="18"/>
      <c r="H314" s="19">
        <v>274804.83</v>
      </c>
      <c r="I314" s="19"/>
      <c r="J314" s="19">
        <v>0</v>
      </c>
      <c r="K314" s="19">
        <v>274804.83</v>
      </c>
      <c r="L314" s="19"/>
      <c r="M314" s="19">
        <v>0</v>
      </c>
      <c r="N314" s="19">
        <v>0</v>
      </c>
      <c r="O314" s="19">
        <v>0</v>
      </c>
      <c r="P314" s="19">
        <v>3378.37</v>
      </c>
      <c r="Q314" s="19">
        <v>0</v>
      </c>
      <c r="R314" s="19">
        <v>0</v>
      </c>
      <c r="S314" s="19">
        <v>271426.46000000002</v>
      </c>
      <c r="T314" s="19"/>
      <c r="U314" s="19"/>
      <c r="V314" s="19">
        <v>0</v>
      </c>
      <c r="W314" s="19">
        <v>0</v>
      </c>
      <c r="X314" s="19">
        <v>2713.7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186.77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0.16</v>
      </c>
      <c r="AR314" s="19">
        <v>0</v>
      </c>
      <c r="AS314" s="19">
        <v>0</v>
      </c>
      <c r="AT314" s="19">
        <v>0</v>
      </c>
      <c r="AU314" s="19">
        <f t="shared" si="4"/>
        <v>6279</v>
      </c>
      <c r="AV314" s="19">
        <v>0</v>
      </c>
      <c r="AW314" s="19">
        <v>0</v>
      </c>
      <c r="AX314" s="20">
        <v>59</v>
      </c>
      <c r="AY314" s="20">
        <v>60</v>
      </c>
      <c r="AZ314" s="19">
        <v>367038.41</v>
      </c>
      <c r="BA314" s="19">
        <v>274804.83</v>
      </c>
      <c r="BB314" s="21">
        <v>0.8</v>
      </c>
      <c r="BC314" s="21">
        <v>0.790165034581088</v>
      </c>
      <c r="BD314" s="21">
        <v>11.85</v>
      </c>
      <c r="BE314" s="21"/>
      <c r="BF314" s="17"/>
      <c r="BG314" s="14"/>
      <c r="BH314" s="17" t="s">
        <v>230</v>
      </c>
      <c r="BI314" s="17" t="s">
        <v>235</v>
      </c>
      <c r="BJ314" s="17" t="s">
        <v>386</v>
      </c>
      <c r="BK314" s="17" t="s">
        <v>84</v>
      </c>
      <c r="BL314" s="15" t="s">
        <v>413</v>
      </c>
      <c r="BM314" s="21">
        <v>271426.46000000002</v>
      </c>
      <c r="BN314" s="15" t="s">
        <v>81</v>
      </c>
      <c r="BO314" s="21"/>
      <c r="BP314" s="22">
        <v>45058</v>
      </c>
      <c r="BQ314" s="22">
        <v>46885</v>
      </c>
      <c r="BR314" s="21">
        <v>0</v>
      </c>
      <c r="BS314" s="21">
        <v>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117</v>
      </c>
      <c r="C315" s="6" t="s">
        <v>73</v>
      </c>
      <c r="D315" s="7">
        <v>45078</v>
      </c>
      <c r="E315" s="8" t="s">
        <v>647</v>
      </c>
      <c r="F315" s="9">
        <v>0</v>
      </c>
      <c r="G315" s="9"/>
      <c r="H315" s="10">
        <v>494738.22</v>
      </c>
      <c r="I315" s="10"/>
      <c r="J315" s="10">
        <v>0</v>
      </c>
      <c r="K315" s="10">
        <v>494738.22</v>
      </c>
      <c r="L315" s="10"/>
      <c r="M315" s="10">
        <v>0</v>
      </c>
      <c r="N315" s="10">
        <v>0</v>
      </c>
      <c r="O315" s="10">
        <v>0</v>
      </c>
      <c r="P315" s="10">
        <v>2361.5</v>
      </c>
      <c r="Q315" s="10">
        <v>0</v>
      </c>
      <c r="R315" s="10">
        <v>0</v>
      </c>
      <c r="S315" s="10">
        <v>492376.72</v>
      </c>
      <c r="T315" s="10"/>
      <c r="U315" s="10"/>
      <c r="V315" s="10">
        <v>0</v>
      </c>
      <c r="W315" s="10">
        <v>0</v>
      </c>
      <c r="X315" s="10">
        <v>4885.54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336.25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0.28999999999999998</v>
      </c>
      <c r="AT315" s="10">
        <v>0</v>
      </c>
      <c r="AU315" s="10">
        <f t="shared" si="4"/>
        <v>7583</v>
      </c>
      <c r="AV315" s="10">
        <v>803.83</v>
      </c>
      <c r="AW315" s="10">
        <v>0</v>
      </c>
      <c r="AX315" s="11">
        <v>94</v>
      </c>
      <c r="AY315" s="11">
        <v>95</v>
      </c>
      <c r="AZ315" s="10">
        <v>623000</v>
      </c>
      <c r="BA315" s="10">
        <v>494738.22</v>
      </c>
      <c r="BB315" s="12">
        <v>0.64</v>
      </c>
      <c r="BC315" s="12">
        <v>0.636945131912388</v>
      </c>
      <c r="BD315" s="12">
        <v>11.85</v>
      </c>
      <c r="BE315" s="12"/>
      <c r="BF315" s="8"/>
      <c r="BG315" s="5"/>
      <c r="BH315" s="8" t="s">
        <v>100</v>
      </c>
      <c r="BI315" s="8" t="s">
        <v>648</v>
      </c>
      <c r="BJ315" s="8" t="s">
        <v>386</v>
      </c>
      <c r="BK315" s="8" t="s">
        <v>84</v>
      </c>
      <c r="BL315" s="6" t="s">
        <v>413</v>
      </c>
      <c r="BM315" s="12">
        <v>492376.72</v>
      </c>
      <c r="BN315" s="6" t="s">
        <v>81</v>
      </c>
      <c r="BO315" s="12"/>
      <c r="BP315" s="13">
        <v>45069</v>
      </c>
      <c r="BQ315" s="13">
        <v>47961</v>
      </c>
      <c r="BR315" s="12">
        <v>0</v>
      </c>
      <c r="BS315" s="12">
        <v>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384</v>
      </c>
      <c r="C316" s="15" t="s">
        <v>73</v>
      </c>
      <c r="D316" s="16">
        <v>45078</v>
      </c>
      <c r="E316" s="17" t="s">
        <v>649</v>
      </c>
      <c r="F316" s="18">
        <v>11</v>
      </c>
      <c r="G316" s="18">
        <v>12</v>
      </c>
      <c r="H316" s="19">
        <v>41732.26</v>
      </c>
      <c r="I316" s="19">
        <v>3990.21</v>
      </c>
      <c r="J316" s="19">
        <v>0</v>
      </c>
      <c r="K316" s="19">
        <v>45722.47</v>
      </c>
      <c r="L316" s="19">
        <v>326.23</v>
      </c>
      <c r="M316" s="19">
        <v>0</v>
      </c>
      <c r="N316" s="19">
        <v>0</v>
      </c>
      <c r="O316" s="19">
        <v>584.61</v>
      </c>
      <c r="P316" s="19">
        <v>0</v>
      </c>
      <c r="Q316" s="19">
        <v>0</v>
      </c>
      <c r="R316" s="19">
        <v>0</v>
      </c>
      <c r="S316" s="19">
        <v>45137.86</v>
      </c>
      <c r="T316" s="19">
        <v>4743.46</v>
      </c>
      <c r="U316" s="19">
        <v>368.29</v>
      </c>
      <c r="V316" s="19">
        <v>0</v>
      </c>
      <c r="W316" s="19">
        <v>759.11</v>
      </c>
      <c r="X316" s="19">
        <v>0</v>
      </c>
      <c r="Y316" s="19">
        <v>0</v>
      </c>
      <c r="Z316" s="19">
        <v>0</v>
      </c>
      <c r="AA316" s="19">
        <v>4352.6400000000003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30.4</v>
      </c>
      <c r="AK316" s="19">
        <v>0</v>
      </c>
      <c r="AL316" s="19">
        <v>0</v>
      </c>
      <c r="AM316" s="19">
        <v>97.94</v>
      </c>
      <c r="AN316" s="19">
        <v>0</v>
      </c>
      <c r="AO316" s="19">
        <v>70.98</v>
      </c>
      <c r="AP316" s="19">
        <v>191.92</v>
      </c>
      <c r="AQ316" s="19">
        <v>1E-3</v>
      </c>
      <c r="AR316" s="19">
        <v>0</v>
      </c>
      <c r="AS316" s="19">
        <v>0</v>
      </c>
      <c r="AT316" s="19">
        <v>0</v>
      </c>
      <c r="AU316" s="19">
        <f t="shared" si="4"/>
        <v>1734.9610000000002</v>
      </c>
      <c r="AV316" s="19">
        <v>3731.83</v>
      </c>
      <c r="AW316" s="19">
        <v>4352.6400000000003</v>
      </c>
      <c r="AX316" s="20">
        <v>86</v>
      </c>
      <c r="AY316" s="20">
        <v>300</v>
      </c>
      <c r="AZ316" s="19">
        <v>319999.99</v>
      </c>
      <c r="BA316" s="19">
        <v>73059.88</v>
      </c>
      <c r="BB316" s="21">
        <v>90</v>
      </c>
      <c r="BC316" s="21">
        <v>55.603806083448298</v>
      </c>
      <c r="BD316" s="21">
        <v>10.59</v>
      </c>
      <c r="BE316" s="21"/>
      <c r="BF316" s="17" t="s">
        <v>75</v>
      </c>
      <c r="BG316" s="14"/>
      <c r="BH316" s="17" t="s">
        <v>76</v>
      </c>
      <c r="BI316" s="17" t="s">
        <v>650</v>
      </c>
      <c r="BJ316" s="17" t="s">
        <v>651</v>
      </c>
      <c r="BK316" s="17" t="s">
        <v>79</v>
      </c>
      <c r="BL316" s="15" t="s">
        <v>80</v>
      </c>
      <c r="BM316" s="21">
        <v>351207.57777936</v>
      </c>
      <c r="BN316" s="15" t="s">
        <v>81</v>
      </c>
      <c r="BO316" s="21"/>
      <c r="BP316" s="22">
        <v>38554</v>
      </c>
      <c r="BQ316" s="22">
        <v>47679</v>
      </c>
      <c r="BR316" s="21">
        <v>2090.91</v>
      </c>
      <c r="BS316" s="21">
        <v>15.2</v>
      </c>
      <c r="BT316" s="21">
        <v>29.85</v>
      </c>
    </row>
    <row r="317" spans="1:72" s="1" customFormat="1" ht="18.2" customHeight="1" x14ac:dyDescent="0.15">
      <c r="A317" s="5">
        <v>315</v>
      </c>
      <c r="B317" s="6" t="s">
        <v>384</v>
      </c>
      <c r="C317" s="6" t="s">
        <v>73</v>
      </c>
      <c r="D317" s="7">
        <v>45078</v>
      </c>
      <c r="E317" s="8" t="s">
        <v>652</v>
      </c>
      <c r="F317" s="9">
        <v>53</v>
      </c>
      <c r="G317" s="9">
        <v>52</v>
      </c>
      <c r="H317" s="10">
        <v>50894.879999999997</v>
      </c>
      <c r="I317" s="10">
        <v>16783.63</v>
      </c>
      <c r="J317" s="10">
        <v>0</v>
      </c>
      <c r="K317" s="10">
        <v>67678.509999999995</v>
      </c>
      <c r="L317" s="10">
        <v>397.85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67678.509999999995</v>
      </c>
      <c r="T317" s="10">
        <v>28107.38</v>
      </c>
      <c r="U317" s="10">
        <v>449.15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28556.53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17181.48</v>
      </c>
      <c r="AW317" s="10">
        <v>28556.53</v>
      </c>
      <c r="AX317" s="11">
        <v>86</v>
      </c>
      <c r="AY317" s="11">
        <v>300</v>
      </c>
      <c r="AZ317" s="10">
        <v>352974.79</v>
      </c>
      <c r="BA317" s="10">
        <v>89100</v>
      </c>
      <c r="BB317" s="12">
        <v>90</v>
      </c>
      <c r="BC317" s="12">
        <v>68.3621313131313</v>
      </c>
      <c r="BD317" s="12">
        <v>10.59</v>
      </c>
      <c r="BE317" s="12"/>
      <c r="BF317" s="8" t="s">
        <v>75</v>
      </c>
      <c r="BG317" s="5"/>
      <c r="BH317" s="8" t="s">
        <v>76</v>
      </c>
      <c r="BI317" s="8" t="s">
        <v>467</v>
      </c>
      <c r="BJ317" s="8" t="s">
        <v>468</v>
      </c>
      <c r="BK317" s="8" t="s">
        <v>79</v>
      </c>
      <c r="BL317" s="6" t="s">
        <v>80</v>
      </c>
      <c r="BM317" s="12">
        <v>526591.32632375997</v>
      </c>
      <c r="BN317" s="6" t="s">
        <v>81</v>
      </c>
      <c r="BO317" s="12"/>
      <c r="BP317" s="13">
        <v>38555</v>
      </c>
      <c r="BQ317" s="13">
        <v>47680</v>
      </c>
      <c r="BR317" s="12">
        <v>12276.64</v>
      </c>
      <c r="BS317" s="12">
        <v>18.54</v>
      </c>
      <c r="BT317" s="12">
        <v>29.83</v>
      </c>
    </row>
    <row r="318" spans="1:72" s="1" customFormat="1" ht="18.2" customHeight="1" x14ac:dyDescent="0.15">
      <c r="A318" s="14">
        <v>316</v>
      </c>
      <c r="B318" s="15" t="s">
        <v>384</v>
      </c>
      <c r="C318" s="15" t="s">
        <v>73</v>
      </c>
      <c r="D318" s="16">
        <v>45078</v>
      </c>
      <c r="E318" s="17" t="s">
        <v>653</v>
      </c>
      <c r="F318" s="18">
        <v>105</v>
      </c>
      <c r="G318" s="18">
        <v>104</v>
      </c>
      <c r="H318" s="19">
        <v>43935.12</v>
      </c>
      <c r="I318" s="19">
        <v>23065.88</v>
      </c>
      <c r="J318" s="19">
        <v>0</v>
      </c>
      <c r="K318" s="19">
        <v>67001</v>
      </c>
      <c r="L318" s="19">
        <v>337.85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67001</v>
      </c>
      <c r="T318" s="19">
        <v>53120.02</v>
      </c>
      <c r="U318" s="19">
        <v>387.73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53507.75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f t="shared" si="4"/>
        <v>0</v>
      </c>
      <c r="AV318" s="19">
        <v>23403.73</v>
      </c>
      <c r="AW318" s="19">
        <v>53507.75</v>
      </c>
      <c r="AX318" s="20">
        <v>87</v>
      </c>
      <c r="AY318" s="20">
        <v>300</v>
      </c>
      <c r="AZ318" s="19">
        <v>310000</v>
      </c>
      <c r="BA318" s="19">
        <v>76326.990000000005</v>
      </c>
      <c r="BB318" s="21">
        <v>90</v>
      </c>
      <c r="BC318" s="21">
        <v>79.003377442239</v>
      </c>
      <c r="BD318" s="21">
        <v>10.59</v>
      </c>
      <c r="BE318" s="21"/>
      <c r="BF318" s="17" t="s">
        <v>104</v>
      </c>
      <c r="BG318" s="14"/>
      <c r="BH318" s="17" t="s">
        <v>76</v>
      </c>
      <c r="BI318" s="17" t="s">
        <v>77</v>
      </c>
      <c r="BJ318" s="17" t="s">
        <v>654</v>
      </c>
      <c r="BK318" s="17" t="s">
        <v>79</v>
      </c>
      <c r="BL318" s="15" t="s">
        <v>80</v>
      </c>
      <c r="BM318" s="21">
        <v>521319.77277600003</v>
      </c>
      <c r="BN318" s="15" t="s">
        <v>81</v>
      </c>
      <c r="BO318" s="21"/>
      <c r="BP318" s="22">
        <v>38568</v>
      </c>
      <c r="BQ318" s="22">
        <v>47693</v>
      </c>
      <c r="BR318" s="21">
        <v>25888.79</v>
      </c>
      <c r="BS318" s="21">
        <v>15.88</v>
      </c>
      <c r="BT318" s="21">
        <v>30.06</v>
      </c>
    </row>
    <row r="319" spans="1:72" s="1" customFormat="1" ht="18.2" customHeight="1" x14ac:dyDescent="0.15">
      <c r="A319" s="5">
        <v>317</v>
      </c>
      <c r="B319" s="6" t="s">
        <v>384</v>
      </c>
      <c r="C319" s="6" t="s">
        <v>73</v>
      </c>
      <c r="D319" s="7">
        <v>45078</v>
      </c>
      <c r="E319" s="8" t="s">
        <v>655</v>
      </c>
      <c r="F319" s="9">
        <v>40</v>
      </c>
      <c r="G319" s="9">
        <v>40</v>
      </c>
      <c r="H319" s="10">
        <v>33197.949999999997</v>
      </c>
      <c r="I319" s="10">
        <v>8892.2800000000007</v>
      </c>
      <c r="J319" s="10">
        <v>0</v>
      </c>
      <c r="K319" s="10">
        <v>42090.23</v>
      </c>
      <c r="L319" s="10">
        <v>259.43</v>
      </c>
      <c r="M319" s="10">
        <v>0</v>
      </c>
      <c r="N319" s="10">
        <v>0</v>
      </c>
      <c r="O319" s="10">
        <v>180.95</v>
      </c>
      <c r="P319" s="10">
        <v>0</v>
      </c>
      <c r="Q319" s="10">
        <v>0</v>
      </c>
      <c r="R319" s="10">
        <v>0</v>
      </c>
      <c r="S319" s="10">
        <v>41909.279999999999</v>
      </c>
      <c r="T319" s="10">
        <v>13704.16</v>
      </c>
      <c r="U319" s="10">
        <v>292.97000000000003</v>
      </c>
      <c r="V319" s="10">
        <v>0</v>
      </c>
      <c r="W319" s="10">
        <v>420.44</v>
      </c>
      <c r="X319" s="10">
        <v>0</v>
      </c>
      <c r="Y319" s="10">
        <v>0</v>
      </c>
      <c r="Z319" s="10">
        <v>0</v>
      </c>
      <c r="AA319" s="10">
        <v>13576.69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12.09</v>
      </c>
      <c r="AK319" s="10">
        <v>0</v>
      </c>
      <c r="AL319" s="10">
        <v>0</v>
      </c>
      <c r="AM319" s="10">
        <v>55.54</v>
      </c>
      <c r="AN319" s="10">
        <v>0</v>
      </c>
      <c r="AO319" s="10">
        <v>28.22</v>
      </c>
      <c r="AP319" s="10">
        <v>74.989999999999995</v>
      </c>
      <c r="AQ319" s="10">
        <v>3.0000000000000001E-3</v>
      </c>
      <c r="AR319" s="10">
        <v>0</v>
      </c>
      <c r="AS319" s="10">
        <v>0</v>
      </c>
      <c r="AT319" s="10">
        <v>0</v>
      </c>
      <c r="AU319" s="10">
        <f t="shared" si="4"/>
        <v>772.23299999999995</v>
      </c>
      <c r="AV319" s="10">
        <v>8970.76</v>
      </c>
      <c r="AW319" s="10">
        <v>13576.69</v>
      </c>
      <c r="AX319" s="11">
        <v>87</v>
      </c>
      <c r="AY319" s="11">
        <v>300</v>
      </c>
      <c r="AZ319" s="10">
        <v>230999.99</v>
      </c>
      <c r="BA319" s="10">
        <v>58109.55</v>
      </c>
      <c r="BB319" s="12">
        <v>90</v>
      </c>
      <c r="BC319" s="12">
        <v>64.909041629129803</v>
      </c>
      <c r="BD319" s="12">
        <v>10.59</v>
      </c>
      <c r="BE319" s="12"/>
      <c r="BF319" s="8" t="s">
        <v>75</v>
      </c>
      <c r="BG319" s="5"/>
      <c r="BH319" s="8" t="s">
        <v>76</v>
      </c>
      <c r="BI319" s="8" t="s">
        <v>77</v>
      </c>
      <c r="BJ319" s="8" t="s">
        <v>654</v>
      </c>
      <c r="BK319" s="8" t="s">
        <v>79</v>
      </c>
      <c r="BL319" s="6" t="s">
        <v>80</v>
      </c>
      <c r="BM319" s="12">
        <v>326086.72000128002</v>
      </c>
      <c r="BN319" s="6" t="s">
        <v>81</v>
      </c>
      <c r="BO319" s="12"/>
      <c r="BP319" s="13">
        <v>38582</v>
      </c>
      <c r="BQ319" s="13">
        <v>47707</v>
      </c>
      <c r="BR319" s="12">
        <v>6634.33</v>
      </c>
      <c r="BS319" s="12">
        <v>12.09</v>
      </c>
      <c r="BT319" s="12">
        <v>29.73</v>
      </c>
    </row>
    <row r="320" spans="1:72" s="1" customFormat="1" ht="18.2" customHeight="1" x14ac:dyDescent="0.15">
      <c r="A320" s="14">
        <v>318</v>
      </c>
      <c r="B320" s="15" t="s">
        <v>384</v>
      </c>
      <c r="C320" s="15" t="s">
        <v>73</v>
      </c>
      <c r="D320" s="16">
        <v>45078</v>
      </c>
      <c r="E320" s="17" t="s">
        <v>656</v>
      </c>
      <c r="F320" s="18">
        <v>119</v>
      </c>
      <c r="G320" s="18">
        <v>118</v>
      </c>
      <c r="H320" s="19">
        <v>76751.3</v>
      </c>
      <c r="I320" s="19">
        <v>43365.89</v>
      </c>
      <c r="J320" s="19">
        <v>0</v>
      </c>
      <c r="K320" s="19">
        <v>120117.19</v>
      </c>
      <c r="L320" s="19">
        <v>590.13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120117.19</v>
      </c>
      <c r="T320" s="19">
        <v>107136.8</v>
      </c>
      <c r="U320" s="19">
        <v>677.33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107814.13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43956.02</v>
      </c>
      <c r="AW320" s="19">
        <v>107814.13</v>
      </c>
      <c r="AX320" s="20">
        <v>87</v>
      </c>
      <c r="AY320" s="20">
        <v>300</v>
      </c>
      <c r="AZ320" s="19">
        <v>650000</v>
      </c>
      <c r="BA320" s="19">
        <v>133330.5</v>
      </c>
      <c r="BB320" s="21">
        <v>90</v>
      </c>
      <c r="BC320" s="21">
        <v>81.080826217557103</v>
      </c>
      <c r="BD320" s="21">
        <v>10.59</v>
      </c>
      <c r="BE320" s="21"/>
      <c r="BF320" s="17" t="s">
        <v>75</v>
      </c>
      <c r="BG320" s="14"/>
      <c r="BH320" s="17" t="s">
        <v>100</v>
      </c>
      <c r="BI320" s="17" t="s">
        <v>657</v>
      </c>
      <c r="BJ320" s="17" t="s">
        <v>658</v>
      </c>
      <c r="BK320" s="17" t="s">
        <v>79</v>
      </c>
      <c r="BL320" s="15" t="s">
        <v>80</v>
      </c>
      <c r="BM320" s="21">
        <v>934604.94913943997</v>
      </c>
      <c r="BN320" s="15" t="s">
        <v>81</v>
      </c>
      <c r="BO320" s="21"/>
      <c r="BP320" s="22">
        <v>38581</v>
      </c>
      <c r="BQ320" s="22">
        <v>47706</v>
      </c>
      <c r="BR320" s="21">
        <v>38508.78</v>
      </c>
      <c r="BS320" s="21">
        <v>27.74</v>
      </c>
      <c r="BT320" s="21">
        <v>29.75</v>
      </c>
    </row>
    <row r="321" spans="1:72" s="1" customFormat="1" ht="18.2" customHeight="1" x14ac:dyDescent="0.15">
      <c r="A321" s="5">
        <v>319</v>
      </c>
      <c r="B321" s="6" t="s">
        <v>384</v>
      </c>
      <c r="C321" s="6" t="s">
        <v>73</v>
      </c>
      <c r="D321" s="7">
        <v>45078</v>
      </c>
      <c r="E321" s="8" t="s">
        <v>659</v>
      </c>
      <c r="F321" s="9">
        <v>0</v>
      </c>
      <c r="G321" s="9">
        <v>0</v>
      </c>
      <c r="H321" s="10">
        <v>42901.55</v>
      </c>
      <c r="I321" s="10">
        <v>0</v>
      </c>
      <c r="J321" s="10">
        <v>0</v>
      </c>
      <c r="K321" s="10">
        <v>42901.55</v>
      </c>
      <c r="L321" s="10">
        <v>324.57</v>
      </c>
      <c r="M321" s="10">
        <v>0</v>
      </c>
      <c r="N321" s="10">
        <v>0</v>
      </c>
      <c r="O321" s="10">
        <v>0</v>
      </c>
      <c r="P321" s="10">
        <v>324.57</v>
      </c>
      <c r="Q321" s="10">
        <v>0</v>
      </c>
      <c r="R321" s="10">
        <v>0</v>
      </c>
      <c r="S321" s="10">
        <v>42576.98</v>
      </c>
      <c r="T321" s="10">
        <v>0</v>
      </c>
      <c r="U321" s="10">
        <v>378.61</v>
      </c>
      <c r="V321" s="10">
        <v>0</v>
      </c>
      <c r="W321" s="10">
        <v>0</v>
      </c>
      <c r="X321" s="10">
        <v>378.61</v>
      </c>
      <c r="Y321" s="10">
        <v>0</v>
      </c>
      <c r="Z321" s="10">
        <v>0</v>
      </c>
      <c r="AA321" s="10">
        <v>0</v>
      </c>
      <c r="AB321" s="10">
        <v>15.39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35.93</v>
      </c>
      <c r="AI321" s="10">
        <v>96.59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1.4137E-2</v>
      </c>
      <c r="AT321" s="10">
        <v>0</v>
      </c>
      <c r="AU321" s="10">
        <f t="shared" si="4"/>
        <v>851.07586300000003</v>
      </c>
      <c r="AV321" s="10">
        <v>0</v>
      </c>
      <c r="AW321" s="10">
        <v>0</v>
      </c>
      <c r="AX321" s="11">
        <v>88</v>
      </c>
      <c r="AY321" s="11">
        <v>300</v>
      </c>
      <c r="AZ321" s="10">
        <v>315259.53000000003</v>
      </c>
      <c r="BA321" s="10">
        <v>73970.399999999994</v>
      </c>
      <c r="BB321" s="12">
        <v>84</v>
      </c>
      <c r="BC321" s="12">
        <v>48.349965932318902</v>
      </c>
      <c r="BD321" s="12">
        <v>10.59</v>
      </c>
      <c r="BE321" s="12"/>
      <c r="BF321" s="8" t="s">
        <v>75</v>
      </c>
      <c r="BG321" s="5"/>
      <c r="BH321" s="8" t="s">
        <v>166</v>
      </c>
      <c r="BI321" s="8" t="s">
        <v>660</v>
      </c>
      <c r="BJ321" s="8" t="s">
        <v>661</v>
      </c>
      <c r="BK321" s="8" t="s">
        <v>84</v>
      </c>
      <c r="BL321" s="6" t="s">
        <v>80</v>
      </c>
      <c r="BM321" s="12">
        <v>331281.94413647999</v>
      </c>
      <c r="BN321" s="6" t="s">
        <v>81</v>
      </c>
      <c r="BO321" s="12"/>
      <c r="BP321" s="13">
        <v>38597</v>
      </c>
      <c r="BQ321" s="13">
        <v>47722</v>
      </c>
      <c r="BR321" s="12">
        <v>0</v>
      </c>
      <c r="BS321" s="12">
        <v>15.39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384</v>
      </c>
      <c r="C322" s="15" t="s">
        <v>73</v>
      </c>
      <c r="D322" s="16">
        <v>45078</v>
      </c>
      <c r="E322" s="17" t="s">
        <v>662</v>
      </c>
      <c r="F322" s="18">
        <v>4</v>
      </c>
      <c r="G322" s="18">
        <v>4</v>
      </c>
      <c r="H322" s="19">
        <v>0</v>
      </c>
      <c r="I322" s="19">
        <v>3319.63</v>
      </c>
      <c r="J322" s="19">
        <v>0</v>
      </c>
      <c r="K322" s="19">
        <v>3319.63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3319.63</v>
      </c>
      <c r="T322" s="19">
        <v>83.78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83.78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9">
        <f t="shared" si="4"/>
        <v>0</v>
      </c>
      <c r="AV322" s="19">
        <v>3319.63</v>
      </c>
      <c r="AW322" s="19">
        <v>83.78</v>
      </c>
      <c r="AX322" s="20">
        <v>0</v>
      </c>
      <c r="AY322" s="20">
        <v>300</v>
      </c>
      <c r="AZ322" s="19">
        <v>310000</v>
      </c>
      <c r="BA322" s="19">
        <v>77163.73</v>
      </c>
      <c r="BB322" s="21">
        <v>90</v>
      </c>
      <c r="BC322" s="21">
        <v>3.8718540433439399</v>
      </c>
      <c r="BD322" s="21">
        <v>10.59</v>
      </c>
      <c r="BE322" s="21"/>
      <c r="BF322" s="17" t="s">
        <v>104</v>
      </c>
      <c r="BG322" s="14"/>
      <c r="BH322" s="17" t="s">
        <v>76</v>
      </c>
      <c r="BI322" s="17" t="s">
        <v>77</v>
      </c>
      <c r="BJ322" s="17" t="s">
        <v>654</v>
      </c>
      <c r="BK322" s="17" t="s">
        <v>136</v>
      </c>
      <c r="BL322" s="15" t="s">
        <v>80</v>
      </c>
      <c r="BM322" s="21">
        <v>25829.297432880001</v>
      </c>
      <c r="BN322" s="15" t="s">
        <v>81</v>
      </c>
      <c r="BO322" s="21"/>
      <c r="BP322" s="22">
        <v>38601</v>
      </c>
      <c r="BQ322" s="22">
        <v>47726</v>
      </c>
      <c r="BR322" s="21">
        <v>6694.77</v>
      </c>
      <c r="BS322" s="21">
        <v>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384</v>
      </c>
      <c r="C323" s="6" t="s">
        <v>73</v>
      </c>
      <c r="D323" s="7">
        <v>45078</v>
      </c>
      <c r="E323" s="8" t="s">
        <v>663</v>
      </c>
      <c r="F323" s="9">
        <v>133</v>
      </c>
      <c r="G323" s="9">
        <v>132</v>
      </c>
      <c r="H323" s="10">
        <v>45172.49</v>
      </c>
      <c r="I323" s="10">
        <v>26684.6</v>
      </c>
      <c r="J323" s="10">
        <v>0</v>
      </c>
      <c r="K323" s="10">
        <v>71857.09</v>
      </c>
      <c r="L323" s="10">
        <v>341.69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71857.09</v>
      </c>
      <c r="T323" s="10">
        <v>71780.63</v>
      </c>
      <c r="U323" s="10">
        <v>398.65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72179.28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86" si="5">AR323-AS323-AT323+AQ323+AP323+AO323+AM323+AJ323+AI323+AH323+AG323+AB323+X323+W323+R323+Q323+P323+O323-J323+AF323</f>
        <v>0</v>
      </c>
      <c r="AV323" s="10">
        <v>27026.29</v>
      </c>
      <c r="AW323" s="10">
        <v>72179.28</v>
      </c>
      <c r="AX323" s="11">
        <v>87</v>
      </c>
      <c r="AY323" s="11">
        <v>300</v>
      </c>
      <c r="AZ323" s="10">
        <v>317033.11</v>
      </c>
      <c r="BA323" s="10">
        <v>77880</v>
      </c>
      <c r="BB323" s="12">
        <v>87.99</v>
      </c>
      <c r="BC323" s="12">
        <v>81.185225335130994</v>
      </c>
      <c r="BD323" s="12">
        <v>10.59</v>
      </c>
      <c r="BE323" s="12"/>
      <c r="BF323" s="8" t="s">
        <v>75</v>
      </c>
      <c r="BG323" s="5"/>
      <c r="BH323" s="8" t="s">
        <v>166</v>
      </c>
      <c r="BI323" s="8" t="s">
        <v>167</v>
      </c>
      <c r="BJ323" s="8" t="s">
        <v>664</v>
      </c>
      <c r="BK323" s="8" t="s">
        <v>79</v>
      </c>
      <c r="BL323" s="6" t="s">
        <v>80</v>
      </c>
      <c r="BM323" s="12">
        <v>559103.92130183999</v>
      </c>
      <c r="BN323" s="6" t="s">
        <v>81</v>
      </c>
      <c r="BO323" s="12"/>
      <c r="BP323" s="13">
        <v>38618</v>
      </c>
      <c r="BQ323" s="13">
        <v>47743</v>
      </c>
      <c r="BR323" s="12">
        <v>28057.74</v>
      </c>
      <c r="BS323" s="12">
        <v>16.21</v>
      </c>
      <c r="BT323" s="12">
        <v>43.48</v>
      </c>
    </row>
    <row r="324" spans="1:72" s="1" customFormat="1" ht="18.2" customHeight="1" x14ac:dyDescent="0.15">
      <c r="A324" s="14">
        <v>322</v>
      </c>
      <c r="B324" s="15" t="s">
        <v>384</v>
      </c>
      <c r="C324" s="15" t="s">
        <v>73</v>
      </c>
      <c r="D324" s="16">
        <v>45078</v>
      </c>
      <c r="E324" s="17" t="s">
        <v>665</v>
      </c>
      <c r="F324" s="18">
        <v>47</v>
      </c>
      <c r="G324" s="18">
        <v>46</v>
      </c>
      <c r="H324" s="19">
        <v>76058.03</v>
      </c>
      <c r="I324" s="19">
        <v>22978.11</v>
      </c>
      <c r="J324" s="19">
        <v>0</v>
      </c>
      <c r="K324" s="19">
        <v>99036.14</v>
      </c>
      <c r="L324" s="19">
        <v>594.86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99036.14</v>
      </c>
      <c r="T324" s="19">
        <v>35306.120000000003</v>
      </c>
      <c r="U324" s="19">
        <v>645.23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35951.35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23572.97</v>
      </c>
      <c r="AW324" s="19">
        <v>35951.35</v>
      </c>
      <c r="AX324" s="20">
        <v>88</v>
      </c>
      <c r="AY324" s="20">
        <v>300</v>
      </c>
      <c r="AZ324" s="19">
        <v>535670.82999999996</v>
      </c>
      <c r="BA324" s="19">
        <v>134585</v>
      </c>
      <c r="BB324" s="21">
        <v>89.99</v>
      </c>
      <c r="BC324" s="21">
        <v>66.220323502619195</v>
      </c>
      <c r="BD324" s="21">
        <v>10.18</v>
      </c>
      <c r="BE324" s="21"/>
      <c r="BF324" s="17" t="s">
        <v>104</v>
      </c>
      <c r="BG324" s="14"/>
      <c r="BH324" s="17" t="s">
        <v>107</v>
      </c>
      <c r="BI324" s="17" t="s">
        <v>435</v>
      </c>
      <c r="BJ324" s="17" t="s">
        <v>438</v>
      </c>
      <c r="BK324" s="17" t="s">
        <v>79</v>
      </c>
      <c r="BL324" s="15" t="s">
        <v>80</v>
      </c>
      <c r="BM324" s="21">
        <v>770578.02124464</v>
      </c>
      <c r="BN324" s="15" t="s">
        <v>81</v>
      </c>
      <c r="BO324" s="21"/>
      <c r="BP324" s="22">
        <v>38615</v>
      </c>
      <c r="BQ324" s="22">
        <v>47741</v>
      </c>
      <c r="BR324" s="21">
        <v>15202.76</v>
      </c>
      <c r="BS324" s="21">
        <v>28.85</v>
      </c>
      <c r="BT324" s="21">
        <v>29.71</v>
      </c>
    </row>
    <row r="325" spans="1:72" s="1" customFormat="1" ht="18.2" customHeight="1" x14ac:dyDescent="0.15">
      <c r="A325" s="5">
        <v>323</v>
      </c>
      <c r="B325" s="6" t="s">
        <v>384</v>
      </c>
      <c r="C325" s="6" t="s">
        <v>73</v>
      </c>
      <c r="D325" s="7">
        <v>45078</v>
      </c>
      <c r="E325" s="8" t="s">
        <v>666</v>
      </c>
      <c r="F325" s="9">
        <v>163</v>
      </c>
      <c r="G325" s="9">
        <v>162</v>
      </c>
      <c r="H325" s="10">
        <v>76311</v>
      </c>
      <c r="I325" s="10">
        <v>51722.78</v>
      </c>
      <c r="J325" s="10">
        <v>0</v>
      </c>
      <c r="K325" s="10">
        <v>128033.78</v>
      </c>
      <c r="L325" s="10">
        <v>586.88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128033.78</v>
      </c>
      <c r="T325" s="10">
        <v>149459.98000000001</v>
      </c>
      <c r="U325" s="10">
        <v>647.37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150107.35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52309.66</v>
      </c>
      <c r="AW325" s="10">
        <v>150107.35</v>
      </c>
      <c r="AX325" s="11">
        <v>88</v>
      </c>
      <c r="AY325" s="11">
        <v>300</v>
      </c>
      <c r="AZ325" s="10">
        <v>553070.53</v>
      </c>
      <c r="BA325" s="10">
        <v>133951</v>
      </c>
      <c r="BB325" s="12">
        <v>86.76</v>
      </c>
      <c r="BC325" s="12">
        <v>82.927419375741906</v>
      </c>
      <c r="BD325" s="12">
        <v>10.18</v>
      </c>
      <c r="BE325" s="12"/>
      <c r="BF325" s="8" t="s">
        <v>104</v>
      </c>
      <c r="BG325" s="5"/>
      <c r="BH325" s="8" t="s">
        <v>107</v>
      </c>
      <c r="BI325" s="8" t="s">
        <v>435</v>
      </c>
      <c r="BJ325" s="8" t="s">
        <v>438</v>
      </c>
      <c r="BK325" s="8" t="s">
        <v>79</v>
      </c>
      <c r="BL325" s="6" t="s">
        <v>80</v>
      </c>
      <c r="BM325" s="12">
        <v>996202.16261328</v>
      </c>
      <c r="BN325" s="6" t="s">
        <v>81</v>
      </c>
      <c r="BO325" s="12"/>
      <c r="BP325" s="13">
        <v>38618</v>
      </c>
      <c r="BQ325" s="13">
        <v>47743</v>
      </c>
      <c r="BR325" s="12">
        <v>46050.33</v>
      </c>
      <c r="BS325" s="12">
        <v>28.71</v>
      </c>
      <c r="BT325" s="12">
        <v>29.71</v>
      </c>
    </row>
    <row r="326" spans="1:72" s="1" customFormat="1" ht="18.2" customHeight="1" x14ac:dyDescent="0.15">
      <c r="A326" s="14">
        <v>324</v>
      </c>
      <c r="B326" s="15" t="s">
        <v>384</v>
      </c>
      <c r="C326" s="15" t="s">
        <v>73</v>
      </c>
      <c r="D326" s="16">
        <v>45078</v>
      </c>
      <c r="E326" s="17" t="s">
        <v>667</v>
      </c>
      <c r="F326" s="18">
        <v>147</v>
      </c>
      <c r="G326" s="18">
        <v>146</v>
      </c>
      <c r="H326" s="19">
        <v>65516.5</v>
      </c>
      <c r="I326" s="19">
        <v>42238.95</v>
      </c>
      <c r="J326" s="19">
        <v>0</v>
      </c>
      <c r="K326" s="19">
        <v>107755.45</v>
      </c>
      <c r="L326" s="19">
        <v>503.88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107755.45</v>
      </c>
      <c r="T326" s="19">
        <v>113534.01</v>
      </c>
      <c r="U326" s="19">
        <v>555.79999999999995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114089.81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0</v>
      </c>
      <c r="AV326" s="19">
        <v>42742.83</v>
      </c>
      <c r="AW326" s="19">
        <v>114089.81</v>
      </c>
      <c r="AX326" s="20">
        <v>88</v>
      </c>
      <c r="AY326" s="20">
        <v>300</v>
      </c>
      <c r="AZ326" s="19">
        <v>484684.51</v>
      </c>
      <c r="BA326" s="19">
        <v>115005</v>
      </c>
      <c r="BB326" s="21">
        <v>85</v>
      </c>
      <c r="BC326" s="21">
        <v>79.6418699186992</v>
      </c>
      <c r="BD326" s="21">
        <v>10.18</v>
      </c>
      <c r="BE326" s="21"/>
      <c r="BF326" s="17" t="s">
        <v>75</v>
      </c>
      <c r="BG326" s="14"/>
      <c r="BH326" s="17" t="s">
        <v>107</v>
      </c>
      <c r="BI326" s="17" t="s">
        <v>435</v>
      </c>
      <c r="BJ326" s="17" t="s">
        <v>438</v>
      </c>
      <c r="BK326" s="17" t="s">
        <v>79</v>
      </c>
      <c r="BL326" s="15" t="s">
        <v>80</v>
      </c>
      <c r="BM326" s="21">
        <v>838421.01922919997</v>
      </c>
      <c r="BN326" s="15" t="s">
        <v>81</v>
      </c>
      <c r="BO326" s="21"/>
      <c r="BP326" s="22">
        <v>38618</v>
      </c>
      <c r="BQ326" s="22">
        <v>47743</v>
      </c>
      <c r="BR326" s="21">
        <v>36173.360000000001</v>
      </c>
      <c r="BS326" s="21">
        <v>24.65</v>
      </c>
      <c r="BT326" s="21">
        <v>29.71</v>
      </c>
    </row>
    <row r="327" spans="1:72" s="1" customFormat="1" ht="18.2" customHeight="1" x14ac:dyDescent="0.15">
      <c r="A327" s="5">
        <v>325</v>
      </c>
      <c r="B327" s="6" t="s">
        <v>384</v>
      </c>
      <c r="C327" s="6" t="s">
        <v>73</v>
      </c>
      <c r="D327" s="7">
        <v>45078</v>
      </c>
      <c r="E327" s="8" t="s">
        <v>668</v>
      </c>
      <c r="F327" s="9">
        <v>140</v>
      </c>
      <c r="G327" s="9">
        <v>139</v>
      </c>
      <c r="H327" s="10">
        <v>37344.29</v>
      </c>
      <c r="I327" s="10">
        <v>22280.71</v>
      </c>
      <c r="J327" s="10">
        <v>0</v>
      </c>
      <c r="K327" s="10">
        <v>59625</v>
      </c>
      <c r="L327" s="10">
        <v>277.88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59625</v>
      </c>
      <c r="T327" s="10">
        <v>62230.73</v>
      </c>
      <c r="U327" s="10">
        <v>329.56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62560.29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22558.59</v>
      </c>
      <c r="AW327" s="10">
        <v>62560.29</v>
      </c>
      <c r="AX327" s="11">
        <v>90</v>
      </c>
      <c r="AY327" s="11">
        <v>300</v>
      </c>
      <c r="AZ327" s="10">
        <v>255289.16</v>
      </c>
      <c r="BA327" s="10">
        <v>63900</v>
      </c>
      <c r="BB327" s="12">
        <v>89.99</v>
      </c>
      <c r="BC327" s="12">
        <v>83.969542253521098</v>
      </c>
      <c r="BD327" s="12">
        <v>10.59</v>
      </c>
      <c r="BE327" s="12"/>
      <c r="BF327" s="8" t="s">
        <v>104</v>
      </c>
      <c r="BG327" s="5"/>
      <c r="BH327" s="8" t="s">
        <v>107</v>
      </c>
      <c r="BI327" s="8" t="s">
        <v>108</v>
      </c>
      <c r="BJ327" s="8" t="s">
        <v>109</v>
      </c>
      <c r="BK327" s="8" t="s">
        <v>79</v>
      </c>
      <c r="BL327" s="6" t="s">
        <v>80</v>
      </c>
      <c r="BM327" s="12">
        <v>463928.76899999997</v>
      </c>
      <c r="BN327" s="6" t="s">
        <v>81</v>
      </c>
      <c r="BO327" s="12"/>
      <c r="BP327" s="13">
        <v>38636</v>
      </c>
      <c r="BQ327" s="13">
        <v>47763</v>
      </c>
      <c r="BR327" s="12">
        <v>21872.83</v>
      </c>
      <c r="BS327" s="12">
        <v>13.3</v>
      </c>
      <c r="BT327" s="12">
        <v>29.57</v>
      </c>
    </row>
    <row r="328" spans="1:72" s="1" customFormat="1" ht="18.2" customHeight="1" x14ac:dyDescent="0.15">
      <c r="A328" s="14">
        <v>326</v>
      </c>
      <c r="B328" s="15" t="s">
        <v>384</v>
      </c>
      <c r="C328" s="15" t="s">
        <v>73</v>
      </c>
      <c r="D328" s="16">
        <v>45078</v>
      </c>
      <c r="E328" s="17" t="s">
        <v>669</v>
      </c>
      <c r="F328" s="18">
        <v>129</v>
      </c>
      <c r="G328" s="18">
        <v>128</v>
      </c>
      <c r="H328" s="19">
        <v>44800.06</v>
      </c>
      <c r="I328" s="19">
        <v>25618.48</v>
      </c>
      <c r="J328" s="19">
        <v>0</v>
      </c>
      <c r="K328" s="19">
        <v>70418.539999999994</v>
      </c>
      <c r="L328" s="19">
        <v>333.42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70418.539999999994</v>
      </c>
      <c r="T328" s="19">
        <v>68141.52</v>
      </c>
      <c r="U328" s="19">
        <v>395.36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68536.88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f t="shared" si="5"/>
        <v>0</v>
      </c>
      <c r="AV328" s="19">
        <v>25951.9</v>
      </c>
      <c r="AW328" s="19">
        <v>68536.88</v>
      </c>
      <c r="AX328" s="20">
        <v>89</v>
      </c>
      <c r="AY328" s="20">
        <v>300</v>
      </c>
      <c r="AZ328" s="19">
        <v>310000</v>
      </c>
      <c r="BA328" s="19">
        <v>76663.89</v>
      </c>
      <c r="BB328" s="21">
        <v>90</v>
      </c>
      <c r="BC328" s="21">
        <v>82.668236636570398</v>
      </c>
      <c r="BD328" s="21">
        <v>10.59</v>
      </c>
      <c r="BE328" s="21"/>
      <c r="BF328" s="17" t="s">
        <v>75</v>
      </c>
      <c r="BG328" s="14"/>
      <c r="BH328" s="17" t="s">
        <v>76</v>
      </c>
      <c r="BI328" s="17" t="s">
        <v>77</v>
      </c>
      <c r="BJ328" s="17" t="s">
        <v>654</v>
      </c>
      <c r="BK328" s="17" t="s">
        <v>79</v>
      </c>
      <c r="BL328" s="15" t="s">
        <v>80</v>
      </c>
      <c r="BM328" s="21">
        <v>547910.88598704</v>
      </c>
      <c r="BN328" s="15" t="s">
        <v>81</v>
      </c>
      <c r="BO328" s="21"/>
      <c r="BP328" s="22">
        <v>38652</v>
      </c>
      <c r="BQ328" s="22">
        <v>47777</v>
      </c>
      <c r="BR328" s="21">
        <v>22482.98</v>
      </c>
      <c r="BS328" s="21">
        <v>15.95</v>
      </c>
      <c r="BT328" s="21">
        <v>29.55</v>
      </c>
    </row>
    <row r="329" spans="1:72" s="1" customFormat="1" ht="18.2" customHeight="1" x14ac:dyDescent="0.15">
      <c r="A329" s="5">
        <v>327</v>
      </c>
      <c r="B329" s="6" t="s">
        <v>384</v>
      </c>
      <c r="C329" s="6" t="s">
        <v>73</v>
      </c>
      <c r="D329" s="7">
        <v>45078</v>
      </c>
      <c r="E329" s="8" t="s">
        <v>670</v>
      </c>
      <c r="F329" s="6" t="s">
        <v>344</v>
      </c>
      <c r="G329" s="9">
        <v>150</v>
      </c>
      <c r="H329" s="10">
        <v>61940.89</v>
      </c>
      <c r="I329" s="10">
        <v>39197.68</v>
      </c>
      <c r="J329" s="10">
        <v>0</v>
      </c>
      <c r="K329" s="10">
        <v>101138.57</v>
      </c>
      <c r="L329" s="10">
        <v>461.37</v>
      </c>
      <c r="M329" s="10">
        <v>101138.57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101138.57</v>
      </c>
      <c r="T329" s="10">
        <v>109815.15</v>
      </c>
      <c r="U329" s="10">
        <v>525.47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110340.62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f t="shared" si="5"/>
        <v>0</v>
      </c>
      <c r="AV329" s="10">
        <v>39659.050000000003</v>
      </c>
      <c r="AW329" s="10">
        <v>110340.62</v>
      </c>
      <c r="AX329" s="11">
        <v>90</v>
      </c>
      <c r="AY329" s="11">
        <v>300</v>
      </c>
      <c r="AZ329" s="10">
        <v>454839.87</v>
      </c>
      <c r="BA329" s="10">
        <v>107100</v>
      </c>
      <c r="BB329" s="12">
        <v>84.99</v>
      </c>
      <c r="BC329" s="12">
        <v>80.259262971988804</v>
      </c>
      <c r="BD329" s="12">
        <v>10.18</v>
      </c>
      <c r="BE329" s="12"/>
      <c r="BF329" s="8" t="s">
        <v>104</v>
      </c>
      <c r="BG329" s="5"/>
      <c r="BH329" s="8" t="s">
        <v>76</v>
      </c>
      <c r="BI329" s="8" t="s">
        <v>671</v>
      </c>
      <c r="BJ329" s="8" t="s">
        <v>672</v>
      </c>
      <c r="BK329" s="8" t="s">
        <v>79</v>
      </c>
      <c r="BL329" s="6" t="s">
        <v>80</v>
      </c>
      <c r="BM329" s="12">
        <v>0</v>
      </c>
      <c r="BN329" s="6" t="s">
        <v>81</v>
      </c>
      <c r="BO329" s="12"/>
      <c r="BP329" s="13">
        <v>38663</v>
      </c>
      <c r="BQ329" s="13">
        <v>47792</v>
      </c>
      <c r="BR329" s="12">
        <v>35349.050000000003</v>
      </c>
      <c r="BS329" s="12">
        <v>22.96</v>
      </c>
      <c r="BT329" s="12">
        <v>29.53</v>
      </c>
    </row>
    <row r="330" spans="1:72" s="1" customFormat="1" ht="18.2" customHeight="1" x14ac:dyDescent="0.15">
      <c r="A330" s="14">
        <v>328</v>
      </c>
      <c r="B330" s="15" t="s">
        <v>384</v>
      </c>
      <c r="C330" s="15" t="s">
        <v>73</v>
      </c>
      <c r="D330" s="16">
        <v>45078</v>
      </c>
      <c r="E330" s="17" t="s">
        <v>673</v>
      </c>
      <c r="F330" s="18">
        <v>20</v>
      </c>
      <c r="G330" s="18">
        <v>19</v>
      </c>
      <c r="H330" s="19">
        <v>63466.57</v>
      </c>
      <c r="I330" s="19">
        <v>9068.09</v>
      </c>
      <c r="J330" s="19">
        <v>0</v>
      </c>
      <c r="K330" s="19">
        <v>72534.66</v>
      </c>
      <c r="L330" s="19">
        <v>494.87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72534.66</v>
      </c>
      <c r="T330" s="19">
        <v>10968.98</v>
      </c>
      <c r="U330" s="19">
        <v>538.41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11507.39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f t="shared" si="5"/>
        <v>0</v>
      </c>
      <c r="AV330" s="19">
        <v>9562.9599999999991</v>
      </c>
      <c r="AW330" s="19">
        <v>11507.39</v>
      </c>
      <c r="AX330" s="20">
        <v>90</v>
      </c>
      <c r="AY330" s="20">
        <v>300</v>
      </c>
      <c r="AZ330" s="19">
        <v>454839.87</v>
      </c>
      <c r="BA330" s="19">
        <v>112140</v>
      </c>
      <c r="BB330" s="21">
        <v>89</v>
      </c>
      <c r="BC330" s="21">
        <v>57.567190476190497</v>
      </c>
      <c r="BD330" s="21">
        <v>10.18</v>
      </c>
      <c r="BE330" s="21"/>
      <c r="BF330" s="17" t="s">
        <v>75</v>
      </c>
      <c r="BG330" s="14"/>
      <c r="BH330" s="17" t="s">
        <v>76</v>
      </c>
      <c r="BI330" s="17" t="s">
        <v>671</v>
      </c>
      <c r="BJ330" s="17" t="s">
        <v>672</v>
      </c>
      <c r="BK330" s="17" t="s">
        <v>79</v>
      </c>
      <c r="BL330" s="15" t="s">
        <v>80</v>
      </c>
      <c r="BM330" s="21">
        <v>564375.94169616001</v>
      </c>
      <c r="BN330" s="15" t="s">
        <v>81</v>
      </c>
      <c r="BO330" s="21"/>
      <c r="BP330" s="22">
        <v>38663</v>
      </c>
      <c r="BQ330" s="22">
        <v>47792</v>
      </c>
      <c r="BR330" s="21">
        <v>5575.78</v>
      </c>
      <c r="BS330" s="21">
        <v>24.04</v>
      </c>
      <c r="BT330" s="21">
        <v>29.53</v>
      </c>
    </row>
    <row r="331" spans="1:72" s="1" customFormat="1" ht="18.2" customHeight="1" x14ac:dyDescent="0.15">
      <c r="A331" s="5">
        <v>329</v>
      </c>
      <c r="B331" s="6" t="s">
        <v>384</v>
      </c>
      <c r="C331" s="6" t="s">
        <v>73</v>
      </c>
      <c r="D331" s="7">
        <v>45078</v>
      </c>
      <c r="E331" s="8" t="s">
        <v>674</v>
      </c>
      <c r="F331" s="9">
        <v>102</v>
      </c>
      <c r="G331" s="9">
        <v>102</v>
      </c>
      <c r="H331" s="10">
        <v>0</v>
      </c>
      <c r="I331" s="10">
        <v>83392.11</v>
      </c>
      <c r="J331" s="10">
        <v>0</v>
      </c>
      <c r="K331" s="10">
        <v>83392.11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83392.11</v>
      </c>
      <c r="T331" s="10">
        <v>42004.72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42004.72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83392.11</v>
      </c>
      <c r="AW331" s="10">
        <v>42004.72</v>
      </c>
      <c r="AX331" s="11">
        <v>0</v>
      </c>
      <c r="AY331" s="11">
        <v>180</v>
      </c>
      <c r="AZ331" s="10">
        <v>454839.87</v>
      </c>
      <c r="BA331" s="10">
        <v>112140</v>
      </c>
      <c r="BB331" s="12">
        <v>89</v>
      </c>
      <c r="BC331" s="12">
        <v>66.184214285714305</v>
      </c>
      <c r="BD331" s="12">
        <v>10.18</v>
      </c>
      <c r="BE331" s="12"/>
      <c r="BF331" s="8" t="s">
        <v>104</v>
      </c>
      <c r="BG331" s="5"/>
      <c r="BH331" s="8" t="s">
        <v>76</v>
      </c>
      <c r="BI331" s="8" t="s">
        <v>671</v>
      </c>
      <c r="BJ331" s="8" t="s">
        <v>672</v>
      </c>
      <c r="BK331" s="8" t="s">
        <v>79</v>
      </c>
      <c r="BL331" s="6" t="s">
        <v>80</v>
      </c>
      <c r="BM331" s="12">
        <v>648855.32807736006</v>
      </c>
      <c r="BN331" s="6" t="s">
        <v>81</v>
      </c>
      <c r="BO331" s="12"/>
      <c r="BP331" s="13">
        <v>38663</v>
      </c>
      <c r="BQ331" s="13">
        <v>44142</v>
      </c>
      <c r="BR331" s="12">
        <v>28625.02</v>
      </c>
      <c r="BS331" s="12">
        <v>0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384</v>
      </c>
      <c r="C332" s="15" t="s">
        <v>73</v>
      </c>
      <c r="D332" s="16">
        <v>45078</v>
      </c>
      <c r="E332" s="17" t="s">
        <v>675</v>
      </c>
      <c r="F332" s="18">
        <v>143</v>
      </c>
      <c r="G332" s="18">
        <v>142</v>
      </c>
      <c r="H332" s="19">
        <v>85123.94</v>
      </c>
      <c r="I332" s="19">
        <v>52407.360000000001</v>
      </c>
      <c r="J332" s="19">
        <v>0</v>
      </c>
      <c r="K332" s="19">
        <v>137531.29999999999</v>
      </c>
      <c r="L332" s="19">
        <v>634.04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137531.29999999999</v>
      </c>
      <c r="T332" s="19">
        <v>141524.96</v>
      </c>
      <c r="U332" s="19">
        <v>722.13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142247.09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f t="shared" si="5"/>
        <v>0</v>
      </c>
      <c r="AV332" s="19">
        <v>53041.4</v>
      </c>
      <c r="AW332" s="19">
        <v>142247.09</v>
      </c>
      <c r="AX332" s="20">
        <v>91</v>
      </c>
      <c r="AY332" s="20">
        <v>300</v>
      </c>
      <c r="AZ332" s="19">
        <v>690494.34</v>
      </c>
      <c r="BA332" s="19">
        <v>147183</v>
      </c>
      <c r="BB332" s="21">
        <v>76.849999999999994</v>
      </c>
      <c r="BC332" s="21">
        <v>71.810469993137801</v>
      </c>
      <c r="BD332" s="21">
        <v>10.18</v>
      </c>
      <c r="BE332" s="21"/>
      <c r="BF332" s="17" t="s">
        <v>75</v>
      </c>
      <c r="BG332" s="14"/>
      <c r="BH332" s="17" t="s">
        <v>76</v>
      </c>
      <c r="BI332" s="17" t="s">
        <v>671</v>
      </c>
      <c r="BJ332" s="17" t="s">
        <v>672</v>
      </c>
      <c r="BK332" s="17" t="s">
        <v>79</v>
      </c>
      <c r="BL332" s="15" t="s">
        <v>80</v>
      </c>
      <c r="BM332" s="21">
        <v>1070100.2382888</v>
      </c>
      <c r="BN332" s="15" t="s">
        <v>81</v>
      </c>
      <c r="BO332" s="21"/>
      <c r="BP332" s="22">
        <v>38670</v>
      </c>
      <c r="BQ332" s="22">
        <v>47796</v>
      </c>
      <c r="BR332" s="21">
        <v>42934.87</v>
      </c>
      <c r="BS332" s="21">
        <v>31.55</v>
      </c>
      <c r="BT332" s="21">
        <v>29.54</v>
      </c>
    </row>
    <row r="333" spans="1:72" s="1" customFormat="1" ht="18.2" customHeight="1" x14ac:dyDescent="0.15">
      <c r="A333" s="5">
        <v>331</v>
      </c>
      <c r="B333" s="6" t="s">
        <v>384</v>
      </c>
      <c r="C333" s="6" t="s">
        <v>73</v>
      </c>
      <c r="D333" s="7">
        <v>45078</v>
      </c>
      <c r="E333" s="8" t="s">
        <v>676</v>
      </c>
      <c r="F333" s="9">
        <v>177</v>
      </c>
      <c r="G333" s="9">
        <v>176</v>
      </c>
      <c r="H333" s="10">
        <v>41007.42</v>
      </c>
      <c r="I333" s="10">
        <v>26844.01</v>
      </c>
      <c r="J333" s="10">
        <v>0</v>
      </c>
      <c r="K333" s="10">
        <v>67851.429999999993</v>
      </c>
      <c r="L333" s="10">
        <v>300.31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67851.429999999993</v>
      </c>
      <c r="T333" s="10">
        <v>90211.58</v>
      </c>
      <c r="U333" s="10">
        <v>361.89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90573.47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27144.32</v>
      </c>
      <c r="AW333" s="10">
        <v>90573.47</v>
      </c>
      <c r="AX333" s="11">
        <v>90</v>
      </c>
      <c r="AY333" s="11">
        <v>300</v>
      </c>
      <c r="AZ333" s="10">
        <v>292400</v>
      </c>
      <c r="BA333" s="10">
        <v>69660</v>
      </c>
      <c r="BB333" s="12">
        <v>85.88</v>
      </c>
      <c r="BC333" s="12">
        <v>83.650313069193203</v>
      </c>
      <c r="BD333" s="12">
        <v>10.59</v>
      </c>
      <c r="BE333" s="12"/>
      <c r="BF333" s="8" t="s">
        <v>75</v>
      </c>
      <c r="BG333" s="5"/>
      <c r="BH333" s="8" t="s">
        <v>76</v>
      </c>
      <c r="BI333" s="8" t="s">
        <v>570</v>
      </c>
      <c r="BJ333" s="8" t="s">
        <v>677</v>
      </c>
      <c r="BK333" s="8" t="s">
        <v>79</v>
      </c>
      <c r="BL333" s="6" t="s">
        <v>80</v>
      </c>
      <c r="BM333" s="12">
        <v>527936.77810968005</v>
      </c>
      <c r="BN333" s="6" t="s">
        <v>81</v>
      </c>
      <c r="BO333" s="12"/>
      <c r="BP333" s="13">
        <v>38674</v>
      </c>
      <c r="BQ333" s="13">
        <v>47799</v>
      </c>
      <c r="BR333" s="12">
        <v>31069.17</v>
      </c>
      <c r="BS333" s="12">
        <v>14.5</v>
      </c>
      <c r="BT333" s="12">
        <v>29.5</v>
      </c>
    </row>
    <row r="334" spans="1:72" s="1" customFormat="1" ht="18.2" customHeight="1" x14ac:dyDescent="0.15">
      <c r="A334" s="14">
        <v>332</v>
      </c>
      <c r="B334" s="15" t="s">
        <v>384</v>
      </c>
      <c r="C334" s="15" t="s">
        <v>73</v>
      </c>
      <c r="D334" s="16">
        <v>45078</v>
      </c>
      <c r="E334" s="17" t="s">
        <v>678</v>
      </c>
      <c r="F334" s="18">
        <v>107</v>
      </c>
      <c r="G334" s="18">
        <v>107</v>
      </c>
      <c r="H334" s="19">
        <v>0</v>
      </c>
      <c r="I334" s="19">
        <v>56242.84</v>
      </c>
      <c r="J334" s="19">
        <v>0</v>
      </c>
      <c r="K334" s="19">
        <v>56242.84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56242.84</v>
      </c>
      <c r="T334" s="19">
        <v>31226.58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31226.58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f t="shared" si="5"/>
        <v>0</v>
      </c>
      <c r="AV334" s="19">
        <v>56242.84</v>
      </c>
      <c r="AW334" s="19">
        <v>31226.58</v>
      </c>
      <c r="AX334" s="20">
        <v>0</v>
      </c>
      <c r="AY334" s="20">
        <v>180</v>
      </c>
      <c r="AZ334" s="19">
        <v>292400</v>
      </c>
      <c r="BA334" s="19">
        <v>72900</v>
      </c>
      <c r="BB334" s="21">
        <v>89.88</v>
      </c>
      <c r="BC334" s="21">
        <v>69.343024131687201</v>
      </c>
      <c r="BD334" s="21">
        <v>10.59</v>
      </c>
      <c r="BE334" s="21"/>
      <c r="BF334" s="17" t="s">
        <v>75</v>
      </c>
      <c r="BG334" s="14"/>
      <c r="BH334" s="17" t="s">
        <v>76</v>
      </c>
      <c r="BI334" s="17" t="s">
        <v>570</v>
      </c>
      <c r="BJ334" s="17" t="s">
        <v>677</v>
      </c>
      <c r="BK334" s="17" t="s">
        <v>79</v>
      </c>
      <c r="BL334" s="15" t="s">
        <v>80</v>
      </c>
      <c r="BM334" s="21">
        <v>437612.93964384001</v>
      </c>
      <c r="BN334" s="15" t="s">
        <v>81</v>
      </c>
      <c r="BO334" s="21"/>
      <c r="BP334" s="22">
        <v>38674</v>
      </c>
      <c r="BQ334" s="22">
        <v>44149</v>
      </c>
      <c r="BR334" s="21">
        <v>19726.23</v>
      </c>
      <c r="BS334" s="21">
        <v>0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384</v>
      </c>
      <c r="C335" s="6" t="s">
        <v>73</v>
      </c>
      <c r="D335" s="7">
        <v>45078</v>
      </c>
      <c r="E335" s="8" t="s">
        <v>679</v>
      </c>
      <c r="F335" s="9">
        <v>172</v>
      </c>
      <c r="G335" s="9">
        <v>171</v>
      </c>
      <c r="H335" s="10">
        <v>45826.239999999998</v>
      </c>
      <c r="I335" s="10">
        <v>29641.77</v>
      </c>
      <c r="J335" s="10">
        <v>0</v>
      </c>
      <c r="K335" s="10">
        <v>75468.009999999995</v>
      </c>
      <c r="L335" s="10">
        <v>335.64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75468.009999999995</v>
      </c>
      <c r="T335" s="10">
        <v>97483.06</v>
      </c>
      <c r="U335" s="10">
        <v>404.42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97887.48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29977.41</v>
      </c>
      <c r="AW335" s="10">
        <v>97887.48</v>
      </c>
      <c r="AX335" s="11">
        <v>90</v>
      </c>
      <c r="AY335" s="11">
        <v>300</v>
      </c>
      <c r="AZ335" s="10">
        <v>312200</v>
      </c>
      <c r="BA335" s="10">
        <v>77850</v>
      </c>
      <c r="BB335" s="12">
        <v>89.89</v>
      </c>
      <c r="BC335" s="12">
        <v>87.1396200244059</v>
      </c>
      <c r="BD335" s="12">
        <v>10.59</v>
      </c>
      <c r="BE335" s="12"/>
      <c r="BF335" s="8" t="s">
        <v>75</v>
      </c>
      <c r="BG335" s="5"/>
      <c r="BH335" s="8" t="s">
        <v>76</v>
      </c>
      <c r="BI335" s="8" t="s">
        <v>467</v>
      </c>
      <c r="BJ335" s="8" t="s">
        <v>468</v>
      </c>
      <c r="BK335" s="8" t="s">
        <v>79</v>
      </c>
      <c r="BL335" s="6" t="s">
        <v>80</v>
      </c>
      <c r="BM335" s="12">
        <v>587199.68097575998</v>
      </c>
      <c r="BN335" s="6" t="s">
        <v>81</v>
      </c>
      <c r="BO335" s="12"/>
      <c r="BP335" s="13">
        <v>38674</v>
      </c>
      <c r="BQ335" s="13">
        <v>47799</v>
      </c>
      <c r="BR335" s="12">
        <v>32300.02</v>
      </c>
      <c r="BS335" s="12">
        <v>16.2</v>
      </c>
      <c r="BT335" s="12">
        <v>29.5</v>
      </c>
    </row>
    <row r="336" spans="1:72" s="1" customFormat="1" ht="18.2" customHeight="1" x14ac:dyDescent="0.15">
      <c r="A336" s="14">
        <v>334</v>
      </c>
      <c r="B336" s="15" t="s">
        <v>384</v>
      </c>
      <c r="C336" s="15" t="s">
        <v>73</v>
      </c>
      <c r="D336" s="16">
        <v>45078</v>
      </c>
      <c r="E336" s="17" t="s">
        <v>680</v>
      </c>
      <c r="F336" s="18">
        <v>0</v>
      </c>
      <c r="G336" s="18">
        <v>0</v>
      </c>
      <c r="H336" s="19">
        <v>42438.12</v>
      </c>
      <c r="I336" s="19">
        <v>0</v>
      </c>
      <c r="J336" s="19">
        <v>0</v>
      </c>
      <c r="K336" s="19">
        <v>42438.12</v>
      </c>
      <c r="L336" s="19">
        <v>310.77999999999997</v>
      </c>
      <c r="M336" s="19">
        <v>0</v>
      </c>
      <c r="N336" s="19">
        <v>0</v>
      </c>
      <c r="O336" s="19">
        <v>0</v>
      </c>
      <c r="P336" s="19">
        <v>310.77999999999997</v>
      </c>
      <c r="Q336" s="19">
        <v>0</v>
      </c>
      <c r="R336" s="19">
        <v>0</v>
      </c>
      <c r="S336" s="19">
        <v>42127.34</v>
      </c>
      <c r="T336" s="19">
        <v>0</v>
      </c>
      <c r="U336" s="19">
        <v>374.52</v>
      </c>
      <c r="V336" s="19">
        <v>0</v>
      </c>
      <c r="W336" s="19">
        <v>0</v>
      </c>
      <c r="X336" s="19">
        <v>374.52</v>
      </c>
      <c r="Y336" s="19">
        <v>0</v>
      </c>
      <c r="Z336" s="19">
        <v>0</v>
      </c>
      <c r="AA336" s="19">
        <v>0</v>
      </c>
      <c r="AB336" s="19">
        <v>15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35.020000000000003</v>
      </c>
      <c r="AI336" s="19">
        <v>93.21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0.05</v>
      </c>
      <c r="AR336" s="19">
        <v>0</v>
      </c>
      <c r="AS336" s="19">
        <v>0</v>
      </c>
      <c r="AT336" s="19">
        <v>0</v>
      </c>
      <c r="AU336" s="19">
        <f t="shared" si="5"/>
        <v>828.57999999999993</v>
      </c>
      <c r="AV336" s="19">
        <v>0</v>
      </c>
      <c r="AW336" s="19">
        <v>0</v>
      </c>
      <c r="AX336" s="20">
        <v>90</v>
      </c>
      <c r="AY336" s="20">
        <v>300</v>
      </c>
      <c r="AZ336" s="19">
        <v>292400</v>
      </c>
      <c r="BA336" s="19">
        <v>72090</v>
      </c>
      <c r="BB336" s="21">
        <v>88.9</v>
      </c>
      <c r="BC336" s="21">
        <v>51.9506245803856</v>
      </c>
      <c r="BD336" s="21">
        <v>10.59</v>
      </c>
      <c r="BE336" s="21"/>
      <c r="BF336" s="17" t="s">
        <v>104</v>
      </c>
      <c r="BG336" s="14"/>
      <c r="BH336" s="17" t="s">
        <v>76</v>
      </c>
      <c r="BI336" s="17" t="s">
        <v>570</v>
      </c>
      <c r="BJ336" s="17" t="s">
        <v>677</v>
      </c>
      <c r="BK336" s="17" t="s">
        <v>84</v>
      </c>
      <c r="BL336" s="15" t="s">
        <v>80</v>
      </c>
      <c r="BM336" s="21">
        <v>327783.39601584</v>
      </c>
      <c r="BN336" s="15" t="s">
        <v>81</v>
      </c>
      <c r="BO336" s="21"/>
      <c r="BP336" s="22">
        <v>38681</v>
      </c>
      <c r="BQ336" s="22">
        <v>47806</v>
      </c>
      <c r="BR336" s="21">
        <v>0</v>
      </c>
      <c r="BS336" s="21">
        <v>15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384</v>
      </c>
      <c r="C337" s="6" t="s">
        <v>73</v>
      </c>
      <c r="D337" s="7">
        <v>45078</v>
      </c>
      <c r="E337" s="8" t="s">
        <v>681</v>
      </c>
      <c r="F337" s="9">
        <v>142</v>
      </c>
      <c r="G337" s="9">
        <v>141</v>
      </c>
      <c r="H337" s="10">
        <v>64849.22</v>
      </c>
      <c r="I337" s="10">
        <v>39790.660000000003</v>
      </c>
      <c r="J337" s="10">
        <v>0</v>
      </c>
      <c r="K337" s="10">
        <v>104639.88</v>
      </c>
      <c r="L337" s="10">
        <v>483.14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104639.88</v>
      </c>
      <c r="T337" s="10">
        <v>106935.09</v>
      </c>
      <c r="U337" s="10">
        <v>550.14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107485.23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40273.800000000003</v>
      </c>
      <c r="AW337" s="10">
        <v>107485.23</v>
      </c>
      <c r="AX337" s="11">
        <v>90</v>
      </c>
      <c r="AY337" s="11">
        <v>300</v>
      </c>
      <c r="AZ337" s="10">
        <v>454839.87</v>
      </c>
      <c r="BA337" s="10">
        <v>112140</v>
      </c>
      <c r="BB337" s="12">
        <v>88.99</v>
      </c>
      <c r="BC337" s="12">
        <v>83.0381926270733</v>
      </c>
      <c r="BD337" s="12">
        <v>10.18</v>
      </c>
      <c r="BE337" s="12"/>
      <c r="BF337" s="8" t="s">
        <v>75</v>
      </c>
      <c r="BG337" s="5"/>
      <c r="BH337" s="8" t="s">
        <v>76</v>
      </c>
      <c r="BI337" s="8" t="s">
        <v>671</v>
      </c>
      <c r="BJ337" s="8" t="s">
        <v>672</v>
      </c>
      <c r="BK337" s="8" t="s">
        <v>79</v>
      </c>
      <c r="BL337" s="6" t="s">
        <v>80</v>
      </c>
      <c r="BM337" s="12">
        <v>814179.46694687998</v>
      </c>
      <c r="BN337" s="6" t="s">
        <v>81</v>
      </c>
      <c r="BO337" s="12"/>
      <c r="BP337" s="13">
        <v>38680</v>
      </c>
      <c r="BQ337" s="13">
        <v>47806</v>
      </c>
      <c r="BR337" s="12">
        <v>33810.49</v>
      </c>
      <c r="BS337" s="12">
        <v>24.04</v>
      </c>
      <c r="BT337" s="12">
        <v>29.51</v>
      </c>
    </row>
    <row r="338" spans="1:72" s="1" customFormat="1" ht="18.2" customHeight="1" x14ac:dyDescent="0.15">
      <c r="A338" s="14">
        <v>336</v>
      </c>
      <c r="B338" s="15" t="s">
        <v>384</v>
      </c>
      <c r="C338" s="15" t="s">
        <v>73</v>
      </c>
      <c r="D338" s="16">
        <v>45078</v>
      </c>
      <c r="E338" s="17" t="s">
        <v>682</v>
      </c>
      <c r="F338" s="18">
        <v>0</v>
      </c>
      <c r="G338" s="18">
        <v>0</v>
      </c>
      <c r="H338" s="19">
        <v>45140.44</v>
      </c>
      <c r="I338" s="19">
        <v>338.71</v>
      </c>
      <c r="J338" s="19">
        <v>0</v>
      </c>
      <c r="K338" s="19">
        <v>45479.15</v>
      </c>
      <c r="L338" s="19">
        <v>341.74</v>
      </c>
      <c r="M338" s="19">
        <v>0</v>
      </c>
      <c r="N338" s="19">
        <v>0</v>
      </c>
      <c r="O338" s="19">
        <v>338.71</v>
      </c>
      <c r="P338" s="19">
        <v>0</v>
      </c>
      <c r="Q338" s="19">
        <v>5.43</v>
      </c>
      <c r="R338" s="19">
        <v>0</v>
      </c>
      <c r="S338" s="19">
        <v>45135.01</v>
      </c>
      <c r="T338" s="19">
        <v>401.35</v>
      </c>
      <c r="U338" s="19">
        <v>398.32</v>
      </c>
      <c r="V338" s="19">
        <v>0</v>
      </c>
      <c r="W338" s="19">
        <v>401.35</v>
      </c>
      <c r="X338" s="19">
        <v>0</v>
      </c>
      <c r="Y338" s="19">
        <v>0</v>
      </c>
      <c r="Z338" s="19">
        <v>0</v>
      </c>
      <c r="AA338" s="19">
        <v>398.32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16.2</v>
      </c>
      <c r="AK338" s="19">
        <v>0</v>
      </c>
      <c r="AL338" s="19">
        <v>0</v>
      </c>
      <c r="AM338" s="19">
        <v>0</v>
      </c>
      <c r="AN338" s="19">
        <v>0</v>
      </c>
      <c r="AO338" s="19">
        <v>37.81</v>
      </c>
      <c r="AP338" s="19">
        <v>100.5</v>
      </c>
      <c r="AQ338" s="19">
        <v>0</v>
      </c>
      <c r="AR338" s="19">
        <v>0</v>
      </c>
      <c r="AS338" s="19">
        <v>2.5699999999999998E-3</v>
      </c>
      <c r="AT338" s="19">
        <v>0</v>
      </c>
      <c r="AU338" s="19">
        <f t="shared" si="5"/>
        <v>899.99742999999989</v>
      </c>
      <c r="AV338" s="19">
        <v>341.74</v>
      </c>
      <c r="AW338" s="19">
        <v>398.32</v>
      </c>
      <c r="AX338" s="20">
        <v>89</v>
      </c>
      <c r="AY338" s="20">
        <v>300</v>
      </c>
      <c r="AZ338" s="19">
        <v>311119.83</v>
      </c>
      <c r="BA338" s="19">
        <v>77850</v>
      </c>
      <c r="BB338" s="21">
        <v>89.99</v>
      </c>
      <c r="BC338" s="21">
        <v>52.173404622992898</v>
      </c>
      <c r="BD338" s="21">
        <v>10.59</v>
      </c>
      <c r="BE338" s="21"/>
      <c r="BF338" s="17" t="s">
        <v>75</v>
      </c>
      <c r="BG338" s="14"/>
      <c r="BH338" s="17" t="s">
        <v>76</v>
      </c>
      <c r="BI338" s="17" t="s">
        <v>683</v>
      </c>
      <c r="BJ338" s="17" t="s">
        <v>684</v>
      </c>
      <c r="BK338" s="17" t="s">
        <v>84</v>
      </c>
      <c r="BL338" s="15" t="s">
        <v>80</v>
      </c>
      <c r="BM338" s="21">
        <v>351185.40256775997</v>
      </c>
      <c r="BN338" s="15" t="s">
        <v>81</v>
      </c>
      <c r="BO338" s="21"/>
      <c r="BP338" s="22">
        <v>38645</v>
      </c>
      <c r="BQ338" s="22">
        <v>47771</v>
      </c>
      <c r="BR338" s="21">
        <v>154.57</v>
      </c>
      <c r="BS338" s="21">
        <v>16.2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384</v>
      </c>
      <c r="C339" s="6" t="s">
        <v>73</v>
      </c>
      <c r="D339" s="7">
        <v>45078</v>
      </c>
      <c r="E339" s="8" t="s">
        <v>685</v>
      </c>
      <c r="F339" s="9">
        <v>150</v>
      </c>
      <c r="G339" s="9">
        <v>150</v>
      </c>
      <c r="H339" s="10">
        <v>0</v>
      </c>
      <c r="I339" s="10">
        <v>220161.53</v>
      </c>
      <c r="J339" s="10">
        <v>0</v>
      </c>
      <c r="K339" s="10">
        <v>220161.53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220161.53</v>
      </c>
      <c r="T339" s="10">
        <v>171140.32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171140.32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0</v>
      </c>
      <c r="AV339" s="10">
        <v>220161.53</v>
      </c>
      <c r="AW339" s="10">
        <v>171140.32</v>
      </c>
      <c r="AX339" s="11">
        <v>0</v>
      </c>
      <c r="AY339" s="11">
        <v>180</v>
      </c>
      <c r="AZ339" s="10">
        <v>1027000</v>
      </c>
      <c r="BA339" s="10">
        <v>238697.18</v>
      </c>
      <c r="BB339" s="12">
        <v>83.99</v>
      </c>
      <c r="BC339" s="12">
        <v>77.467890088605202</v>
      </c>
      <c r="BD339" s="12">
        <v>10.18</v>
      </c>
      <c r="BE339" s="12"/>
      <c r="BF339" s="8" t="s">
        <v>75</v>
      </c>
      <c r="BG339" s="5"/>
      <c r="BH339" s="8" t="s">
        <v>166</v>
      </c>
      <c r="BI339" s="8" t="s">
        <v>167</v>
      </c>
      <c r="BJ339" s="8" t="s">
        <v>686</v>
      </c>
      <c r="BK339" s="8" t="s">
        <v>79</v>
      </c>
      <c r="BL339" s="6" t="s">
        <v>80</v>
      </c>
      <c r="BM339" s="12">
        <v>1713027.5487472799</v>
      </c>
      <c r="BN339" s="6" t="s">
        <v>81</v>
      </c>
      <c r="BO339" s="12"/>
      <c r="BP339" s="13">
        <v>38686</v>
      </c>
      <c r="BQ339" s="13">
        <v>44161</v>
      </c>
      <c r="BR339" s="12">
        <v>75587.360000000001</v>
      </c>
      <c r="BS339" s="12">
        <v>0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384</v>
      </c>
      <c r="C340" s="15" t="s">
        <v>73</v>
      </c>
      <c r="D340" s="16">
        <v>45078</v>
      </c>
      <c r="E340" s="17" t="s">
        <v>687</v>
      </c>
      <c r="F340" s="18">
        <v>187</v>
      </c>
      <c r="G340" s="18">
        <v>186</v>
      </c>
      <c r="H340" s="19">
        <v>40233.9</v>
      </c>
      <c r="I340" s="19">
        <v>27310.639999999999</v>
      </c>
      <c r="J340" s="19">
        <v>0</v>
      </c>
      <c r="K340" s="19">
        <v>67544.539999999994</v>
      </c>
      <c r="L340" s="19">
        <v>299.44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67544.539999999994</v>
      </c>
      <c r="T340" s="19">
        <v>94446.21</v>
      </c>
      <c r="U340" s="19">
        <v>355.06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94801.27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f t="shared" si="5"/>
        <v>0</v>
      </c>
      <c r="AV340" s="19">
        <v>27610.080000000002</v>
      </c>
      <c r="AW340" s="19">
        <v>94801.27</v>
      </c>
      <c r="AX340" s="20">
        <v>89</v>
      </c>
      <c r="AY340" s="20">
        <v>300</v>
      </c>
      <c r="AZ340" s="19">
        <v>291003.92099999997</v>
      </c>
      <c r="BA340" s="19">
        <v>68850</v>
      </c>
      <c r="BB340" s="21">
        <v>84.99</v>
      </c>
      <c r="BC340" s="21">
        <v>83.378510596949894</v>
      </c>
      <c r="BD340" s="21">
        <v>10.59</v>
      </c>
      <c r="BE340" s="21"/>
      <c r="BF340" s="17" t="s">
        <v>75</v>
      </c>
      <c r="BG340" s="14"/>
      <c r="BH340" s="17" t="s">
        <v>76</v>
      </c>
      <c r="BI340" s="17" t="s">
        <v>570</v>
      </c>
      <c r="BJ340" s="17" t="s">
        <v>677</v>
      </c>
      <c r="BK340" s="17" t="s">
        <v>79</v>
      </c>
      <c r="BL340" s="15" t="s">
        <v>80</v>
      </c>
      <c r="BM340" s="21">
        <v>525548.93576303998</v>
      </c>
      <c r="BN340" s="15" t="s">
        <v>81</v>
      </c>
      <c r="BO340" s="21"/>
      <c r="BP340" s="22">
        <v>38632</v>
      </c>
      <c r="BQ340" s="22">
        <v>47757</v>
      </c>
      <c r="BR340" s="21">
        <v>31834.69</v>
      </c>
      <c r="BS340" s="21">
        <v>14.33</v>
      </c>
      <c r="BT340" s="21">
        <v>29.6</v>
      </c>
    </row>
    <row r="341" spans="1:72" s="1" customFormat="1" ht="18.2" customHeight="1" x14ac:dyDescent="0.15">
      <c r="A341" s="5">
        <v>339</v>
      </c>
      <c r="B341" s="6" t="s">
        <v>384</v>
      </c>
      <c r="C341" s="6" t="s">
        <v>73</v>
      </c>
      <c r="D341" s="7">
        <v>45078</v>
      </c>
      <c r="E341" s="8" t="s">
        <v>688</v>
      </c>
      <c r="F341" s="9">
        <v>2</v>
      </c>
      <c r="G341" s="9">
        <v>2</v>
      </c>
      <c r="H341" s="10">
        <v>44660.02</v>
      </c>
      <c r="I341" s="10">
        <v>1231.26</v>
      </c>
      <c r="J341" s="10">
        <v>0</v>
      </c>
      <c r="K341" s="10">
        <v>45891.28</v>
      </c>
      <c r="L341" s="10">
        <v>417.69</v>
      </c>
      <c r="M341" s="10">
        <v>0</v>
      </c>
      <c r="N341" s="10">
        <v>0</v>
      </c>
      <c r="O341" s="10">
        <v>406.82</v>
      </c>
      <c r="P341" s="10">
        <v>0</v>
      </c>
      <c r="Q341" s="10">
        <v>0</v>
      </c>
      <c r="R341" s="10">
        <v>0</v>
      </c>
      <c r="S341" s="10">
        <v>45484.46</v>
      </c>
      <c r="T341" s="10">
        <v>852.07</v>
      </c>
      <c r="U341" s="10">
        <v>394.12</v>
      </c>
      <c r="V341" s="10">
        <v>0</v>
      </c>
      <c r="W341" s="10">
        <v>198.58</v>
      </c>
      <c r="X341" s="10">
        <v>0</v>
      </c>
      <c r="Y341" s="10">
        <v>0</v>
      </c>
      <c r="Z341" s="10">
        <v>0</v>
      </c>
      <c r="AA341" s="10">
        <v>1047.6099999999999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17.77</v>
      </c>
      <c r="AK341" s="10">
        <v>0</v>
      </c>
      <c r="AL341" s="10">
        <v>0</v>
      </c>
      <c r="AM341" s="10">
        <v>51.76</v>
      </c>
      <c r="AN341" s="10">
        <v>0</v>
      </c>
      <c r="AO341" s="10">
        <v>41.48</v>
      </c>
      <c r="AP341" s="10">
        <v>114.08</v>
      </c>
      <c r="AQ341" s="10">
        <v>0</v>
      </c>
      <c r="AR341" s="10">
        <v>0</v>
      </c>
      <c r="AS341" s="10">
        <v>3.8560000000000001E-3</v>
      </c>
      <c r="AT341" s="10">
        <v>0</v>
      </c>
      <c r="AU341" s="10">
        <f t="shared" si="5"/>
        <v>830.48614399999997</v>
      </c>
      <c r="AV341" s="10">
        <v>1242.1300000000001</v>
      </c>
      <c r="AW341" s="10">
        <v>1047.6099999999999</v>
      </c>
      <c r="AX341" s="11">
        <v>92</v>
      </c>
      <c r="AY341" s="11">
        <v>300</v>
      </c>
      <c r="AZ341" s="10">
        <v>415100</v>
      </c>
      <c r="BA341" s="10">
        <v>85398.62</v>
      </c>
      <c r="BB341" s="12">
        <v>74.510000000000005</v>
      </c>
      <c r="BC341" s="12">
        <v>39.685033723027402</v>
      </c>
      <c r="BD341" s="12">
        <v>10.59</v>
      </c>
      <c r="BE341" s="12"/>
      <c r="BF341" s="8" t="s">
        <v>75</v>
      </c>
      <c r="BG341" s="5"/>
      <c r="BH341" s="8" t="s">
        <v>166</v>
      </c>
      <c r="BI341" s="8" t="s">
        <v>167</v>
      </c>
      <c r="BJ341" s="8" t="s">
        <v>689</v>
      </c>
      <c r="BK341" s="8" t="s">
        <v>136</v>
      </c>
      <c r="BL341" s="6" t="s">
        <v>80</v>
      </c>
      <c r="BM341" s="12">
        <v>353904.39474095998</v>
      </c>
      <c r="BN341" s="6" t="s">
        <v>81</v>
      </c>
      <c r="BO341" s="12"/>
      <c r="BP341" s="13">
        <v>38691</v>
      </c>
      <c r="BQ341" s="13">
        <v>47816</v>
      </c>
      <c r="BR341" s="12">
        <v>450.18</v>
      </c>
      <c r="BS341" s="12">
        <v>17.77</v>
      </c>
      <c r="BT341" s="12">
        <v>51.76</v>
      </c>
    </row>
    <row r="342" spans="1:72" s="1" customFormat="1" ht="18.2" customHeight="1" x14ac:dyDescent="0.15">
      <c r="A342" s="14">
        <v>340</v>
      </c>
      <c r="B342" s="15" t="s">
        <v>384</v>
      </c>
      <c r="C342" s="15" t="s">
        <v>73</v>
      </c>
      <c r="D342" s="16">
        <v>45078</v>
      </c>
      <c r="E342" s="17" t="s">
        <v>690</v>
      </c>
      <c r="F342" s="18">
        <v>154</v>
      </c>
      <c r="G342" s="18">
        <v>153</v>
      </c>
      <c r="H342" s="19">
        <v>100522.47</v>
      </c>
      <c r="I342" s="19">
        <v>60870.77</v>
      </c>
      <c r="J342" s="19">
        <v>0</v>
      </c>
      <c r="K342" s="19">
        <v>161393.24</v>
      </c>
      <c r="L342" s="19">
        <v>724.4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161393.24</v>
      </c>
      <c r="T342" s="19">
        <v>186517.87</v>
      </c>
      <c r="U342" s="19">
        <v>887.11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187404.98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f t="shared" si="5"/>
        <v>0</v>
      </c>
      <c r="AV342" s="19">
        <v>61595.17</v>
      </c>
      <c r="AW342" s="19">
        <v>187404.98</v>
      </c>
      <c r="AX342" s="20">
        <v>92</v>
      </c>
      <c r="AY342" s="20">
        <v>300</v>
      </c>
      <c r="AZ342" s="19">
        <v>683000</v>
      </c>
      <c r="BA342" s="19">
        <v>169522.95</v>
      </c>
      <c r="BB342" s="21">
        <v>89.9</v>
      </c>
      <c r="BC342" s="21">
        <v>85.588719851795901</v>
      </c>
      <c r="BD342" s="21">
        <v>10.59</v>
      </c>
      <c r="BE342" s="21"/>
      <c r="BF342" s="17" t="s">
        <v>75</v>
      </c>
      <c r="BG342" s="14"/>
      <c r="BH342" s="17" t="s">
        <v>100</v>
      </c>
      <c r="BI342" s="17" t="s">
        <v>657</v>
      </c>
      <c r="BJ342" s="17" t="s">
        <v>691</v>
      </c>
      <c r="BK342" s="17" t="s">
        <v>79</v>
      </c>
      <c r="BL342" s="15" t="s">
        <v>80</v>
      </c>
      <c r="BM342" s="21">
        <v>1255764.64835424</v>
      </c>
      <c r="BN342" s="15" t="s">
        <v>81</v>
      </c>
      <c r="BO342" s="21"/>
      <c r="BP342" s="22">
        <v>38691</v>
      </c>
      <c r="BQ342" s="22">
        <v>47816</v>
      </c>
      <c r="BR342" s="21">
        <v>60230.400000000001</v>
      </c>
      <c r="BS342" s="21">
        <v>35.28</v>
      </c>
      <c r="BT342" s="21">
        <v>29.36</v>
      </c>
    </row>
    <row r="343" spans="1:72" s="1" customFormat="1" ht="18.2" customHeight="1" x14ac:dyDescent="0.15">
      <c r="A343" s="5">
        <v>341</v>
      </c>
      <c r="B343" s="6" t="s">
        <v>384</v>
      </c>
      <c r="C343" s="6" t="s">
        <v>73</v>
      </c>
      <c r="D343" s="7">
        <v>45078</v>
      </c>
      <c r="E343" s="8" t="s">
        <v>692</v>
      </c>
      <c r="F343" s="9">
        <v>192</v>
      </c>
      <c r="G343" s="9">
        <v>191</v>
      </c>
      <c r="H343" s="10">
        <v>40566.769999999997</v>
      </c>
      <c r="I343" s="10">
        <v>27000.73</v>
      </c>
      <c r="J343" s="10">
        <v>0</v>
      </c>
      <c r="K343" s="10">
        <v>67567.5</v>
      </c>
      <c r="L343" s="10">
        <v>292.39999999999998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67567.5</v>
      </c>
      <c r="T343" s="10">
        <v>97876.06</v>
      </c>
      <c r="U343" s="10">
        <v>358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98234.06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27293.13</v>
      </c>
      <c r="AW343" s="10">
        <v>98234.06</v>
      </c>
      <c r="AX343" s="11">
        <v>91</v>
      </c>
      <c r="AY343" s="11">
        <v>300</v>
      </c>
      <c r="AZ343" s="10">
        <v>275847.96000000002</v>
      </c>
      <c r="BA343" s="10">
        <v>68418.31</v>
      </c>
      <c r="BB343" s="12">
        <v>89.99</v>
      </c>
      <c r="BC343" s="12">
        <v>88.870937107332793</v>
      </c>
      <c r="BD343" s="12">
        <v>10.59</v>
      </c>
      <c r="BE343" s="12"/>
      <c r="BF343" s="8" t="s">
        <v>75</v>
      </c>
      <c r="BG343" s="5"/>
      <c r="BH343" s="8" t="s">
        <v>107</v>
      </c>
      <c r="BI343" s="8" t="s">
        <v>108</v>
      </c>
      <c r="BJ343" s="8" t="s">
        <v>109</v>
      </c>
      <c r="BK343" s="8" t="s">
        <v>79</v>
      </c>
      <c r="BL343" s="6" t="s">
        <v>80</v>
      </c>
      <c r="BM343" s="12">
        <v>525727.58238000004</v>
      </c>
      <c r="BN343" s="6" t="s">
        <v>81</v>
      </c>
      <c r="BO343" s="12"/>
      <c r="BP343" s="13">
        <v>38695</v>
      </c>
      <c r="BQ343" s="13">
        <v>47820</v>
      </c>
      <c r="BR343" s="12">
        <v>32072.14</v>
      </c>
      <c r="BS343" s="12">
        <v>14.24</v>
      </c>
      <c r="BT343" s="12">
        <v>29.3</v>
      </c>
    </row>
    <row r="344" spans="1:72" s="1" customFormat="1" ht="18.2" customHeight="1" x14ac:dyDescent="0.15">
      <c r="A344" s="14">
        <v>342</v>
      </c>
      <c r="B344" s="15" t="s">
        <v>384</v>
      </c>
      <c r="C344" s="15" t="s">
        <v>73</v>
      </c>
      <c r="D344" s="16">
        <v>45078</v>
      </c>
      <c r="E344" s="17" t="s">
        <v>693</v>
      </c>
      <c r="F344" s="18">
        <v>0</v>
      </c>
      <c r="G344" s="18">
        <v>0</v>
      </c>
      <c r="H344" s="19">
        <v>19045.61</v>
      </c>
      <c r="I344" s="19">
        <v>149.93</v>
      </c>
      <c r="J344" s="19">
        <v>0</v>
      </c>
      <c r="K344" s="19">
        <v>19195.54</v>
      </c>
      <c r="L344" s="19">
        <v>537.78</v>
      </c>
      <c r="M344" s="19">
        <v>0</v>
      </c>
      <c r="N344" s="19">
        <v>0</v>
      </c>
      <c r="O344" s="19">
        <v>149.93</v>
      </c>
      <c r="P344" s="19">
        <v>537.78</v>
      </c>
      <c r="Q344" s="19">
        <v>0</v>
      </c>
      <c r="R344" s="19">
        <v>0</v>
      </c>
      <c r="S344" s="19">
        <v>18507.830000000002</v>
      </c>
      <c r="T344" s="19">
        <v>0</v>
      </c>
      <c r="U344" s="19">
        <v>168.08</v>
      </c>
      <c r="V344" s="19">
        <v>0</v>
      </c>
      <c r="W344" s="19">
        <v>0</v>
      </c>
      <c r="X344" s="19">
        <v>168.08</v>
      </c>
      <c r="Y344" s="19">
        <v>0</v>
      </c>
      <c r="Z344" s="19">
        <v>0</v>
      </c>
      <c r="AA344" s="19">
        <v>0</v>
      </c>
      <c r="AB344" s="19">
        <v>14.73</v>
      </c>
      <c r="AC344" s="19">
        <v>0</v>
      </c>
      <c r="AD344" s="19">
        <v>0</v>
      </c>
      <c r="AE344" s="19">
        <v>0</v>
      </c>
      <c r="AF344" s="19">
        <v>29.3</v>
      </c>
      <c r="AG344" s="19">
        <v>0</v>
      </c>
      <c r="AH344" s="19">
        <v>31.35</v>
      </c>
      <c r="AI344" s="19">
        <v>93.56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4.6909999999999998</v>
      </c>
      <c r="AR344" s="19">
        <v>0</v>
      </c>
      <c r="AS344" s="19">
        <v>0</v>
      </c>
      <c r="AT344" s="19">
        <v>0</v>
      </c>
      <c r="AU344" s="19">
        <f t="shared" si="5"/>
        <v>1029.421</v>
      </c>
      <c r="AV344" s="19">
        <v>0</v>
      </c>
      <c r="AW344" s="19">
        <v>0</v>
      </c>
      <c r="AX344" s="20">
        <v>31</v>
      </c>
      <c r="AY344" s="20">
        <v>240</v>
      </c>
      <c r="AZ344" s="19">
        <v>335000</v>
      </c>
      <c r="BA344" s="19">
        <v>70274.899999999994</v>
      </c>
      <c r="BB344" s="21">
        <v>83.19</v>
      </c>
      <c r="BC344" s="21">
        <v>21.909193434640301</v>
      </c>
      <c r="BD344" s="21">
        <v>10.59</v>
      </c>
      <c r="BE344" s="21"/>
      <c r="BF344" s="17" t="s">
        <v>75</v>
      </c>
      <c r="BG344" s="14"/>
      <c r="BH344" s="17" t="s">
        <v>76</v>
      </c>
      <c r="BI344" s="17" t="s">
        <v>77</v>
      </c>
      <c r="BJ344" s="17" t="s">
        <v>654</v>
      </c>
      <c r="BK344" s="17" t="s">
        <v>84</v>
      </c>
      <c r="BL344" s="15" t="s">
        <v>80</v>
      </c>
      <c r="BM344" s="21">
        <v>144005.27947608</v>
      </c>
      <c r="BN344" s="15" t="s">
        <v>81</v>
      </c>
      <c r="BO344" s="21"/>
      <c r="BP344" s="22">
        <v>38666</v>
      </c>
      <c r="BQ344" s="22">
        <v>45995</v>
      </c>
      <c r="BR344" s="21">
        <v>0</v>
      </c>
      <c r="BS344" s="21">
        <v>14.73</v>
      </c>
      <c r="BT344" s="21">
        <v>29.3</v>
      </c>
    </row>
    <row r="345" spans="1:72" s="1" customFormat="1" ht="18.2" customHeight="1" x14ac:dyDescent="0.15">
      <c r="A345" s="5">
        <v>343</v>
      </c>
      <c r="B345" s="6" t="s">
        <v>384</v>
      </c>
      <c r="C345" s="6" t="s">
        <v>73</v>
      </c>
      <c r="D345" s="7">
        <v>45078</v>
      </c>
      <c r="E345" s="8" t="s">
        <v>694</v>
      </c>
      <c r="F345" s="9">
        <v>0</v>
      </c>
      <c r="G345" s="9">
        <v>1</v>
      </c>
      <c r="H345" s="10">
        <v>61157.29</v>
      </c>
      <c r="I345" s="10">
        <v>922.65</v>
      </c>
      <c r="J345" s="10">
        <v>0</v>
      </c>
      <c r="K345" s="10">
        <v>62079.94</v>
      </c>
      <c r="L345" s="10">
        <v>467.2</v>
      </c>
      <c r="M345" s="10">
        <v>0</v>
      </c>
      <c r="N345" s="10">
        <v>0</v>
      </c>
      <c r="O345" s="10">
        <v>922.65</v>
      </c>
      <c r="P345" s="10">
        <v>0</v>
      </c>
      <c r="Q345" s="10">
        <v>0</v>
      </c>
      <c r="R345" s="10">
        <v>0</v>
      </c>
      <c r="S345" s="10">
        <v>61157.29</v>
      </c>
      <c r="T345" s="10">
        <v>640.14</v>
      </c>
      <c r="U345" s="10">
        <v>518.82000000000005</v>
      </c>
      <c r="V345" s="10">
        <v>0</v>
      </c>
      <c r="W345" s="10">
        <v>640.14</v>
      </c>
      <c r="X345" s="10">
        <v>279.56</v>
      </c>
      <c r="Y345" s="10">
        <v>0</v>
      </c>
      <c r="Z345" s="10">
        <v>0</v>
      </c>
      <c r="AA345" s="10">
        <v>239.26</v>
      </c>
      <c r="AB345" s="10">
        <v>22.94</v>
      </c>
      <c r="AC345" s="10">
        <v>0</v>
      </c>
      <c r="AD345" s="10">
        <v>0</v>
      </c>
      <c r="AE345" s="10">
        <v>0</v>
      </c>
      <c r="AF345" s="10">
        <v>29.32</v>
      </c>
      <c r="AG345" s="10">
        <v>0</v>
      </c>
      <c r="AH345" s="10">
        <v>50.45</v>
      </c>
      <c r="AI345" s="10">
        <v>138.05000000000001</v>
      </c>
      <c r="AJ345" s="10">
        <v>22.94</v>
      </c>
      <c r="AK345" s="10">
        <v>0</v>
      </c>
      <c r="AL345" s="10">
        <v>0</v>
      </c>
      <c r="AM345" s="10">
        <v>29.32</v>
      </c>
      <c r="AN345" s="10">
        <v>0</v>
      </c>
      <c r="AO345" s="10">
        <v>50.45</v>
      </c>
      <c r="AP345" s="10">
        <v>138.05000000000001</v>
      </c>
      <c r="AQ345" s="10">
        <v>0</v>
      </c>
      <c r="AR345" s="10">
        <v>0</v>
      </c>
      <c r="AS345" s="10">
        <v>1.2849999999999999E-3</v>
      </c>
      <c r="AT345" s="10">
        <v>0</v>
      </c>
      <c r="AU345" s="10">
        <f t="shared" si="5"/>
        <v>2323.8687150000001</v>
      </c>
      <c r="AV345" s="10">
        <v>467.2</v>
      </c>
      <c r="AW345" s="10">
        <v>239.26</v>
      </c>
      <c r="AX345" s="11">
        <v>92</v>
      </c>
      <c r="AY345" s="11">
        <v>300</v>
      </c>
      <c r="AZ345" s="10">
        <v>433000</v>
      </c>
      <c r="BA345" s="10">
        <v>107011.34</v>
      </c>
      <c r="BB345" s="12">
        <v>89.99</v>
      </c>
      <c r="BC345" s="12">
        <v>51.429545009902697</v>
      </c>
      <c r="BD345" s="12">
        <v>10.18</v>
      </c>
      <c r="BE345" s="12"/>
      <c r="BF345" s="8" t="s">
        <v>75</v>
      </c>
      <c r="BG345" s="5"/>
      <c r="BH345" s="8" t="s">
        <v>114</v>
      </c>
      <c r="BI345" s="8" t="s">
        <v>695</v>
      </c>
      <c r="BJ345" s="8" t="s">
        <v>696</v>
      </c>
      <c r="BK345" s="8" t="s">
        <v>84</v>
      </c>
      <c r="BL345" s="6" t="s">
        <v>80</v>
      </c>
      <c r="BM345" s="12">
        <v>475851.17425704002</v>
      </c>
      <c r="BN345" s="6" t="s">
        <v>81</v>
      </c>
      <c r="BO345" s="12"/>
      <c r="BP345" s="13">
        <v>38699</v>
      </c>
      <c r="BQ345" s="13">
        <v>47824</v>
      </c>
      <c r="BR345" s="12">
        <v>0</v>
      </c>
      <c r="BS345" s="12">
        <v>22.94</v>
      </c>
      <c r="BT345" s="12">
        <v>29.32</v>
      </c>
    </row>
    <row r="346" spans="1:72" s="1" customFormat="1" ht="18.2" customHeight="1" x14ac:dyDescent="0.15">
      <c r="A346" s="14">
        <v>344</v>
      </c>
      <c r="B346" s="15" t="s">
        <v>384</v>
      </c>
      <c r="C346" s="15" t="s">
        <v>73</v>
      </c>
      <c r="D346" s="16">
        <v>45078</v>
      </c>
      <c r="E346" s="17" t="s">
        <v>697</v>
      </c>
      <c r="F346" s="18">
        <v>91</v>
      </c>
      <c r="G346" s="18">
        <v>91</v>
      </c>
      <c r="H346" s="19">
        <v>0</v>
      </c>
      <c r="I346" s="19">
        <v>49130.17</v>
      </c>
      <c r="J346" s="19">
        <v>0</v>
      </c>
      <c r="K346" s="19">
        <v>49130.17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49130.17</v>
      </c>
      <c r="T346" s="19">
        <v>22609.7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22609.7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f t="shared" si="5"/>
        <v>0</v>
      </c>
      <c r="AV346" s="19">
        <v>49130.17</v>
      </c>
      <c r="AW346" s="19">
        <v>22609.7</v>
      </c>
      <c r="AX346" s="20">
        <v>0</v>
      </c>
      <c r="AY346" s="20">
        <v>300</v>
      </c>
      <c r="AZ346" s="19">
        <v>335000</v>
      </c>
      <c r="BA346" s="19">
        <v>82717.69</v>
      </c>
      <c r="BB346" s="21">
        <v>90</v>
      </c>
      <c r="BC346" s="21">
        <v>53.455497850580699</v>
      </c>
      <c r="BD346" s="21">
        <v>10.59</v>
      </c>
      <c r="BE346" s="21"/>
      <c r="BF346" s="17" t="s">
        <v>75</v>
      </c>
      <c r="BG346" s="14"/>
      <c r="BH346" s="17" t="s">
        <v>76</v>
      </c>
      <c r="BI346" s="17" t="s">
        <v>77</v>
      </c>
      <c r="BJ346" s="17" t="s">
        <v>654</v>
      </c>
      <c r="BK346" s="17" t="s">
        <v>79</v>
      </c>
      <c r="BL346" s="15" t="s">
        <v>80</v>
      </c>
      <c r="BM346" s="21">
        <v>382270.84761191998</v>
      </c>
      <c r="BN346" s="15" t="s">
        <v>81</v>
      </c>
      <c r="BO346" s="21"/>
      <c r="BP346" s="22">
        <v>38695</v>
      </c>
      <c r="BQ346" s="22">
        <v>47820</v>
      </c>
      <c r="BR346" s="21">
        <v>21256.58</v>
      </c>
      <c r="BS346" s="21">
        <v>0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384</v>
      </c>
      <c r="C347" s="6" t="s">
        <v>73</v>
      </c>
      <c r="D347" s="7">
        <v>45078</v>
      </c>
      <c r="E347" s="8" t="s">
        <v>698</v>
      </c>
      <c r="F347" s="9">
        <v>141</v>
      </c>
      <c r="G347" s="9">
        <v>140</v>
      </c>
      <c r="H347" s="10">
        <v>35701.74</v>
      </c>
      <c r="I347" s="10">
        <v>26339.95</v>
      </c>
      <c r="J347" s="10">
        <v>0</v>
      </c>
      <c r="K347" s="10">
        <v>62041.69</v>
      </c>
      <c r="L347" s="10">
        <v>327.26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62041.69</v>
      </c>
      <c r="T347" s="10">
        <v>64228.58</v>
      </c>
      <c r="U347" s="10">
        <v>315.07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64543.65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26667.21</v>
      </c>
      <c r="AW347" s="10">
        <v>64543.65</v>
      </c>
      <c r="AX347" s="11">
        <v>77</v>
      </c>
      <c r="AY347" s="11">
        <v>300</v>
      </c>
      <c r="AZ347" s="10">
        <v>279000</v>
      </c>
      <c r="BA347" s="10">
        <v>67570</v>
      </c>
      <c r="BB347" s="12">
        <v>87.92</v>
      </c>
      <c r="BC347" s="12">
        <v>80.726733532632807</v>
      </c>
      <c r="BD347" s="12">
        <v>10.59</v>
      </c>
      <c r="BE347" s="12"/>
      <c r="BF347" s="8" t="s">
        <v>75</v>
      </c>
      <c r="BG347" s="5"/>
      <c r="BH347" s="8" t="s">
        <v>107</v>
      </c>
      <c r="BI347" s="8" t="s">
        <v>108</v>
      </c>
      <c r="BJ347" s="8" t="s">
        <v>699</v>
      </c>
      <c r="BK347" s="8" t="s">
        <v>79</v>
      </c>
      <c r="BL347" s="6" t="s">
        <v>80</v>
      </c>
      <c r="BM347" s="12">
        <v>482732.49255144002</v>
      </c>
      <c r="BN347" s="6" t="s">
        <v>81</v>
      </c>
      <c r="BO347" s="12"/>
      <c r="BP347" s="13">
        <v>38700</v>
      </c>
      <c r="BQ347" s="13">
        <v>47825</v>
      </c>
      <c r="BR347" s="12">
        <v>23103.96</v>
      </c>
      <c r="BS347" s="12">
        <v>14.06</v>
      </c>
      <c r="BT347" s="12">
        <v>29.29</v>
      </c>
    </row>
    <row r="348" spans="1:72" s="1" customFormat="1" ht="18.2" customHeight="1" x14ac:dyDescent="0.15">
      <c r="A348" s="14">
        <v>346</v>
      </c>
      <c r="B348" s="15" t="s">
        <v>384</v>
      </c>
      <c r="C348" s="15" t="s">
        <v>73</v>
      </c>
      <c r="D348" s="16">
        <v>45078</v>
      </c>
      <c r="E348" s="17" t="s">
        <v>700</v>
      </c>
      <c r="F348" s="18">
        <v>162</v>
      </c>
      <c r="G348" s="18">
        <v>161</v>
      </c>
      <c r="H348" s="19">
        <v>56274.65</v>
      </c>
      <c r="I348" s="19">
        <v>36262.06</v>
      </c>
      <c r="J348" s="19">
        <v>0</v>
      </c>
      <c r="K348" s="19">
        <v>92536.71</v>
      </c>
      <c r="L348" s="19">
        <v>412.63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92536.71</v>
      </c>
      <c r="T348" s="19">
        <v>107891.14</v>
      </c>
      <c r="U348" s="19">
        <v>477.4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108368.54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f t="shared" si="5"/>
        <v>0</v>
      </c>
      <c r="AV348" s="19">
        <v>36674.69</v>
      </c>
      <c r="AW348" s="19">
        <v>108368.54</v>
      </c>
      <c r="AX348" s="20">
        <v>91</v>
      </c>
      <c r="AY348" s="20">
        <v>300</v>
      </c>
      <c r="AZ348" s="19">
        <v>392000</v>
      </c>
      <c r="BA348" s="19">
        <v>96593</v>
      </c>
      <c r="BB348" s="21">
        <v>89.46</v>
      </c>
      <c r="BC348" s="21">
        <v>85.703250510906599</v>
      </c>
      <c r="BD348" s="21">
        <v>10.18</v>
      </c>
      <c r="BE348" s="21"/>
      <c r="BF348" s="17" t="s">
        <v>75</v>
      </c>
      <c r="BG348" s="14"/>
      <c r="BH348" s="17" t="s">
        <v>107</v>
      </c>
      <c r="BI348" s="17" t="s">
        <v>108</v>
      </c>
      <c r="BJ348" s="17" t="s">
        <v>699</v>
      </c>
      <c r="BK348" s="17" t="s">
        <v>79</v>
      </c>
      <c r="BL348" s="15" t="s">
        <v>80</v>
      </c>
      <c r="BM348" s="21">
        <v>720007.41228696005</v>
      </c>
      <c r="BN348" s="15" t="s">
        <v>81</v>
      </c>
      <c r="BO348" s="21"/>
      <c r="BP348" s="22">
        <v>38702</v>
      </c>
      <c r="BQ348" s="22">
        <v>47827</v>
      </c>
      <c r="BR348" s="21">
        <v>35131.699999999997</v>
      </c>
      <c r="BS348" s="21">
        <v>20.71</v>
      </c>
      <c r="BT348" s="21">
        <v>29.31</v>
      </c>
    </row>
    <row r="349" spans="1:72" s="1" customFormat="1" ht="18.2" customHeight="1" x14ac:dyDescent="0.15">
      <c r="A349" s="5">
        <v>347</v>
      </c>
      <c r="B349" s="6" t="s">
        <v>384</v>
      </c>
      <c r="C349" s="6" t="s">
        <v>73</v>
      </c>
      <c r="D349" s="7">
        <v>45078</v>
      </c>
      <c r="E349" s="8" t="s">
        <v>701</v>
      </c>
      <c r="F349" s="9">
        <v>5</v>
      </c>
      <c r="G349" s="9">
        <v>4</v>
      </c>
      <c r="H349" s="10">
        <v>42807.79</v>
      </c>
      <c r="I349" s="10">
        <v>1535.22</v>
      </c>
      <c r="J349" s="10">
        <v>0</v>
      </c>
      <c r="K349" s="10">
        <v>44343.01</v>
      </c>
      <c r="L349" s="10">
        <v>315.22000000000003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44343.01</v>
      </c>
      <c r="T349" s="10">
        <v>1929.78</v>
      </c>
      <c r="U349" s="10">
        <v>377.78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2307.56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1850.44</v>
      </c>
      <c r="AW349" s="10">
        <v>2307.56</v>
      </c>
      <c r="AX349" s="11">
        <v>91</v>
      </c>
      <c r="AY349" s="11">
        <v>300</v>
      </c>
      <c r="AZ349" s="10">
        <v>302000</v>
      </c>
      <c r="BA349" s="10">
        <v>72900</v>
      </c>
      <c r="BB349" s="12">
        <v>87.64</v>
      </c>
      <c r="BC349" s="12">
        <v>53.308935478738</v>
      </c>
      <c r="BD349" s="12">
        <v>10.59</v>
      </c>
      <c r="BE349" s="12"/>
      <c r="BF349" s="8" t="s">
        <v>75</v>
      </c>
      <c r="BG349" s="5"/>
      <c r="BH349" s="8" t="s">
        <v>76</v>
      </c>
      <c r="BI349" s="8" t="s">
        <v>570</v>
      </c>
      <c r="BJ349" s="8" t="s">
        <v>677</v>
      </c>
      <c r="BK349" s="8" t="s">
        <v>136</v>
      </c>
      <c r="BL349" s="6" t="s">
        <v>80</v>
      </c>
      <c r="BM349" s="12">
        <v>345023.02797575999</v>
      </c>
      <c r="BN349" s="6" t="s">
        <v>81</v>
      </c>
      <c r="BO349" s="12"/>
      <c r="BP349" s="13">
        <v>38702</v>
      </c>
      <c r="BQ349" s="13">
        <v>47827</v>
      </c>
      <c r="BR349" s="12">
        <v>1051.4100000000001</v>
      </c>
      <c r="BS349" s="12">
        <v>15.17</v>
      </c>
      <c r="BT349" s="12">
        <v>29.3</v>
      </c>
    </row>
    <row r="350" spans="1:72" s="1" customFormat="1" ht="18.2" customHeight="1" x14ac:dyDescent="0.15">
      <c r="A350" s="14">
        <v>348</v>
      </c>
      <c r="B350" s="15" t="s">
        <v>384</v>
      </c>
      <c r="C350" s="15" t="s">
        <v>73</v>
      </c>
      <c r="D350" s="16">
        <v>45078</v>
      </c>
      <c r="E350" s="17" t="s">
        <v>702</v>
      </c>
      <c r="F350" s="18">
        <v>0</v>
      </c>
      <c r="G350" s="18">
        <v>0</v>
      </c>
      <c r="H350" s="19">
        <v>43591.42</v>
      </c>
      <c r="I350" s="19">
        <v>0</v>
      </c>
      <c r="J350" s="19">
        <v>0</v>
      </c>
      <c r="K350" s="19">
        <v>43591.42</v>
      </c>
      <c r="L350" s="19">
        <v>314.25</v>
      </c>
      <c r="M350" s="19">
        <v>0</v>
      </c>
      <c r="N350" s="19">
        <v>0</v>
      </c>
      <c r="O350" s="19">
        <v>0</v>
      </c>
      <c r="P350" s="19">
        <v>314.25</v>
      </c>
      <c r="Q350" s="19">
        <v>0</v>
      </c>
      <c r="R350" s="19">
        <v>0</v>
      </c>
      <c r="S350" s="19">
        <v>43277.17</v>
      </c>
      <c r="T350" s="19">
        <v>0</v>
      </c>
      <c r="U350" s="19">
        <v>384.69</v>
      </c>
      <c r="V350" s="19">
        <v>0</v>
      </c>
      <c r="W350" s="19">
        <v>0</v>
      </c>
      <c r="X350" s="19">
        <v>384.69</v>
      </c>
      <c r="Y350" s="19">
        <v>0</v>
      </c>
      <c r="Z350" s="19">
        <v>0</v>
      </c>
      <c r="AA350" s="19">
        <v>0</v>
      </c>
      <c r="AB350" s="19">
        <v>15.3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35.71</v>
      </c>
      <c r="AI350" s="19">
        <v>97.05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0.126</v>
      </c>
      <c r="AR350" s="19">
        <v>0</v>
      </c>
      <c r="AS350" s="19">
        <v>0</v>
      </c>
      <c r="AT350" s="19">
        <v>0</v>
      </c>
      <c r="AU350" s="19">
        <f t="shared" si="5"/>
        <v>847.12599999999998</v>
      </c>
      <c r="AV350" s="19">
        <v>0</v>
      </c>
      <c r="AW350" s="19">
        <v>0</v>
      </c>
      <c r="AX350" s="20">
        <v>91</v>
      </c>
      <c r="AY350" s="20">
        <v>300</v>
      </c>
      <c r="AZ350" s="19">
        <v>336300</v>
      </c>
      <c r="BA350" s="19">
        <v>73525</v>
      </c>
      <c r="BB350" s="21">
        <v>84.53</v>
      </c>
      <c r="BC350" s="21">
        <v>49.754766135328097</v>
      </c>
      <c r="BD350" s="21">
        <v>10.59</v>
      </c>
      <c r="BE350" s="21"/>
      <c r="BF350" s="17" t="s">
        <v>75</v>
      </c>
      <c r="BG350" s="14"/>
      <c r="BH350" s="17" t="s">
        <v>76</v>
      </c>
      <c r="BI350" s="17" t="s">
        <v>467</v>
      </c>
      <c r="BJ350" s="17" t="s">
        <v>703</v>
      </c>
      <c r="BK350" s="17" t="s">
        <v>84</v>
      </c>
      <c r="BL350" s="15" t="s">
        <v>80</v>
      </c>
      <c r="BM350" s="21">
        <v>336729.96568392002</v>
      </c>
      <c r="BN350" s="15" t="s">
        <v>81</v>
      </c>
      <c r="BO350" s="21"/>
      <c r="BP350" s="22">
        <v>38702</v>
      </c>
      <c r="BQ350" s="22">
        <v>47827</v>
      </c>
      <c r="BR350" s="21">
        <v>0</v>
      </c>
      <c r="BS350" s="21">
        <v>15.3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384</v>
      </c>
      <c r="C351" s="6" t="s">
        <v>73</v>
      </c>
      <c r="D351" s="7">
        <v>45078</v>
      </c>
      <c r="E351" s="8" t="s">
        <v>704</v>
      </c>
      <c r="F351" s="9">
        <v>140</v>
      </c>
      <c r="G351" s="9">
        <v>139</v>
      </c>
      <c r="H351" s="10">
        <v>36394.89</v>
      </c>
      <c r="I351" s="10">
        <v>21035.85</v>
      </c>
      <c r="J351" s="10">
        <v>0</v>
      </c>
      <c r="K351" s="10">
        <v>57430.74</v>
      </c>
      <c r="L351" s="10">
        <v>262.31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57430.74</v>
      </c>
      <c r="T351" s="10">
        <v>60375.33</v>
      </c>
      <c r="U351" s="10">
        <v>321.18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60696.51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21298.16</v>
      </c>
      <c r="AW351" s="10">
        <v>60696.51</v>
      </c>
      <c r="AX351" s="11">
        <v>91</v>
      </c>
      <c r="AY351" s="11">
        <v>300</v>
      </c>
      <c r="AZ351" s="10">
        <v>249000</v>
      </c>
      <c r="BA351" s="10">
        <v>61380</v>
      </c>
      <c r="BB351" s="12">
        <v>89.51</v>
      </c>
      <c r="BC351" s="12">
        <v>83.7508233528837</v>
      </c>
      <c r="BD351" s="12">
        <v>10.59</v>
      </c>
      <c r="BE351" s="12"/>
      <c r="BF351" s="8" t="s">
        <v>75</v>
      </c>
      <c r="BG351" s="5"/>
      <c r="BH351" s="8" t="s">
        <v>107</v>
      </c>
      <c r="BI351" s="8" t="s">
        <v>435</v>
      </c>
      <c r="BJ351" s="8" t="s">
        <v>438</v>
      </c>
      <c r="BK351" s="8" t="s">
        <v>79</v>
      </c>
      <c r="BL351" s="6" t="s">
        <v>80</v>
      </c>
      <c r="BM351" s="12">
        <v>446855.72345424001</v>
      </c>
      <c r="BN351" s="6" t="s">
        <v>81</v>
      </c>
      <c r="BO351" s="12"/>
      <c r="BP351" s="13">
        <v>38706</v>
      </c>
      <c r="BQ351" s="13">
        <v>47831</v>
      </c>
      <c r="BR351" s="12">
        <v>21252.2</v>
      </c>
      <c r="BS351" s="12">
        <v>12.77</v>
      </c>
      <c r="BT351" s="12">
        <v>29.28</v>
      </c>
    </row>
    <row r="352" spans="1:72" s="1" customFormat="1" ht="18.2" customHeight="1" x14ac:dyDescent="0.15">
      <c r="A352" s="14">
        <v>350</v>
      </c>
      <c r="B352" s="15" t="s">
        <v>384</v>
      </c>
      <c r="C352" s="15" t="s">
        <v>73</v>
      </c>
      <c r="D352" s="16">
        <v>45078</v>
      </c>
      <c r="E352" s="17" t="s">
        <v>705</v>
      </c>
      <c r="F352" s="18">
        <v>169</v>
      </c>
      <c r="G352" s="18">
        <v>168</v>
      </c>
      <c r="H352" s="19">
        <v>36394.89</v>
      </c>
      <c r="I352" s="19">
        <v>22989.86</v>
      </c>
      <c r="J352" s="19">
        <v>0</v>
      </c>
      <c r="K352" s="19">
        <v>59384.75</v>
      </c>
      <c r="L352" s="19">
        <v>262.31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59384.75</v>
      </c>
      <c r="T352" s="19">
        <v>75549.66</v>
      </c>
      <c r="U352" s="19">
        <v>321.18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75870.84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f t="shared" si="5"/>
        <v>0</v>
      </c>
      <c r="AV352" s="19">
        <v>23252.17</v>
      </c>
      <c r="AW352" s="19">
        <v>75870.84</v>
      </c>
      <c r="AX352" s="20">
        <v>91</v>
      </c>
      <c r="AY352" s="20">
        <v>300</v>
      </c>
      <c r="AZ352" s="19">
        <v>249000</v>
      </c>
      <c r="BA352" s="19">
        <v>61380</v>
      </c>
      <c r="BB352" s="21">
        <v>89.51</v>
      </c>
      <c r="BC352" s="21">
        <v>86.6003416829586</v>
      </c>
      <c r="BD352" s="21">
        <v>10.59</v>
      </c>
      <c r="BE352" s="21"/>
      <c r="BF352" s="17" t="s">
        <v>104</v>
      </c>
      <c r="BG352" s="14"/>
      <c r="BH352" s="17" t="s">
        <v>107</v>
      </c>
      <c r="BI352" s="17" t="s">
        <v>435</v>
      </c>
      <c r="BJ352" s="17" t="s">
        <v>438</v>
      </c>
      <c r="BK352" s="17" t="s">
        <v>79</v>
      </c>
      <c r="BL352" s="15" t="s">
        <v>80</v>
      </c>
      <c r="BM352" s="21">
        <v>462059.43756599998</v>
      </c>
      <c r="BN352" s="15" t="s">
        <v>81</v>
      </c>
      <c r="BO352" s="21"/>
      <c r="BP352" s="22">
        <v>38706</v>
      </c>
      <c r="BQ352" s="22">
        <v>47831</v>
      </c>
      <c r="BR352" s="21">
        <v>26979.5</v>
      </c>
      <c r="BS352" s="21">
        <v>12.77</v>
      </c>
      <c r="BT352" s="21">
        <v>29.28</v>
      </c>
    </row>
    <row r="353" spans="1:72" s="1" customFormat="1" ht="18.2" customHeight="1" x14ac:dyDescent="0.15">
      <c r="A353" s="5">
        <v>351</v>
      </c>
      <c r="B353" s="6" t="s">
        <v>384</v>
      </c>
      <c r="C353" s="6" t="s">
        <v>73</v>
      </c>
      <c r="D353" s="7">
        <v>45078</v>
      </c>
      <c r="E353" s="8" t="s">
        <v>706</v>
      </c>
      <c r="F353" s="9">
        <v>137</v>
      </c>
      <c r="G353" s="9">
        <v>136</v>
      </c>
      <c r="H353" s="10">
        <v>36394.949999999997</v>
      </c>
      <c r="I353" s="10">
        <v>20803.78</v>
      </c>
      <c r="J353" s="10">
        <v>0</v>
      </c>
      <c r="K353" s="10">
        <v>57198.73</v>
      </c>
      <c r="L353" s="10">
        <v>262.3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57198.73</v>
      </c>
      <c r="T353" s="10">
        <v>58933.79</v>
      </c>
      <c r="U353" s="10">
        <v>321.19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59254.98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21066.080000000002</v>
      </c>
      <c r="AW353" s="10">
        <v>59254.98</v>
      </c>
      <c r="AX353" s="11">
        <v>91</v>
      </c>
      <c r="AY353" s="11">
        <v>300</v>
      </c>
      <c r="AZ353" s="10">
        <v>249000</v>
      </c>
      <c r="BA353" s="10">
        <v>61380</v>
      </c>
      <c r="BB353" s="12">
        <v>89.51</v>
      </c>
      <c r="BC353" s="12">
        <v>83.412484885956403</v>
      </c>
      <c r="BD353" s="12">
        <v>10.59</v>
      </c>
      <c r="BE353" s="12"/>
      <c r="BF353" s="8" t="s">
        <v>75</v>
      </c>
      <c r="BG353" s="5"/>
      <c r="BH353" s="8" t="s">
        <v>107</v>
      </c>
      <c r="BI353" s="8" t="s">
        <v>435</v>
      </c>
      <c r="BJ353" s="8" t="s">
        <v>438</v>
      </c>
      <c r="BK353" s="8" t="s">
        <v>79</v>
      </c>
      <c r="BL353" s="6" t="s">
        <v>80</v>
      </c>
      <c r="BM353" s="12">
        <v>445050.50561448</v>
      </c>
      <c r="BN353" s="6" t="s">
        <v>81</v>
      </c>
      <c r="BO353" s="12"/>
      <c r="BP353" s="13">
        <v>38706</v>
      </c>
      <c r="BQ353" s="13">
        <v>47831</v>
      </c>
      <c r="BR353" s="12">
        <v>20809.59</v>
      </c>
      <c r="BS353" s="12">
        <v>12.77</v>
      </c>
      <c r="BT353" s="12">
        <v>29.28</v>
      </c>
    </row>
    <row r="354" spans="1:72" s="1" customFormat="1" ht="18.2" customHeight="1" x14ac:dyDescent="0.15">
      <c r="A354" s="14">
        <v>352</v>
      </c>
      <c r="B354" s="15" t="s">
        <v>384</v>
      </c>
      <c r="C354" s="15" t="s">
        <v>73</v>
      </c>
      <c r="D354" s="16">
        <v>45078</v>
      </c>
      <c r="E354" s="17" t="s">
        <v>707</v>
      </c>
      <c r="F354" s="18">
        <v>150</v>
      </c>
      <c r="G354" s="18">
        <v>149</v>
      </c>
      <c r="H354" s="19">
        <v>36394.949999999997</v>
      </c>
      <c r="I354" s="19">
        <v>21766.51</v>
      </c>
      <c r="J354" s="19">
        <v>0</v>
      </c>
      <c r="K354" s="19">
        <v>58161.46</v>
      </c>
      <c r="L354" s="19">
        <v>262.3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58161.46</v>
      </c>
      <c r="T354" s="19">
        <v>65757</v>
      </c>
      <c r="U354" s="19">
        <v>321.19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66078.19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22028.81</v>
      </c>
      <c r="AW354" s="19">
        <v>66078.19</v>
      </c>
      <c r="AX354" s="20">
        <v>91</v>
      </c>
      <c r="AY354" s="20">
        <v>300</v>
      </c>
      <c r="AZ354" s="19">
        <v>249000</v>
      </c>
      <c r="BA354" s="19">
        <v>61380</v>
      </c>
      <c r="BB354" s="21">
        <v>89.51</v>
      </c>
      <c r="BC354" s="21">
        <v>84.816426924079494</v>
      </c>
      <c r="BD354" s="21">
        <v>10.59</v>
      </c>
      <c r="BE354" s="21"/>
      <c r="BF354" s="17" t="s">
        <v>75</v>
      </c>
      <c r="BG354" s="14"/>
      <c r="BH354" s="17" t="s">
        <v>107</v>
      </c>
      <c r="BI354" s="17" t="s">
        <v>435</v>
      </c>
      <c r="BJ354" s="17" t="s">
        <v>438</v>
      </c>
      <c r="BK354" s="17" t="s">
        <v>79</v>
      </c>
      <c r="BL354" s="15" t="s">
        <v>80</v>
      </c>
      <c r="BM354" s="21">
        <v>452541.29209295998</v>
      </c>
      <c r="BN354" s="15" t="s">
        <v>81</v>
      </c>
      <c r="BO354" s="21"/>
      <c r="BP354" s="22">
        <v>38706</v>
      </c>
      <c r="BQ354" s="22">
        <v>47831</v>
      </c>
      <c r="BR354" s="21">
        <v>23413.46</v>
      </c>
      <c r="BS354" s="21">
        <v>12.77</v>
      </c>
      <c r="BT354" s="21">
        <v>29.28</v>
      </c>
    </row>
    <row r="355" spans="1:72" s="1" customFormat="1" ht="18.2" customHeight="1" x14ac:dyDescent="0.15">
      <c r="A355" s="5">
        <v>353</v>
      </c>
      <c r="B355" s="6" t="s">
        <v>384</v>
      </c>
      <c r="C355" s="6" t="s">
        <v>73</v>
      </c>
      <c r="D355" s="7">
        <v>45078</v>
      </c>
      <c r="E355" s="8" t="s">
        <v>708</v>
      </c>
      <c r="F355" s="9">
        <v>39</v>
      </c>
      <c r="G355" s="9">
        <v>38</v>
      </c>
      <c r="H355" s="10">
        <v>36364.79</v>
      </c>
      <c r="I355" s="10">
        <v>8632.11</v>
      </c>
      <c r="J355" s="10">
        <v>0</v>
      </c>
      <c r="K355" s="10">
        <v>44996.9</v>
      </c>
      <c r="L355" s="10">
        <v>262.57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44996.9</v>
      </c>
      <c r="T355" s="10">
        <v>14124</v>
      </c>
      <c r="U355" s="10">
        <v>320.92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14444.92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8894.68</v>
      </c>
      <c r="AW355" s="10">
        <v>14444.92</v>
      </c>
      <c r="AX355" s="11">
        <v>91</v>
      </c>
      <c r="AY355" s="11">
        <v>300</v>
      </c>
      <c r="AZ355" s="10">
        <v>249000</v>
      </c>
      <c r="BA355" s="10">
        <v>61380</v>
      </c>
      <c r="BB355" s="12">
        <v>89.51</v>
      </c>
      <c r="BC355" s="12">
        <v>65.618646448354497</v>
      </c>
      <c r="BD355" s="12">
        <v>10.59</v>
      </c>
      <c r="BE355" s="12"/>
      <c r="BF355" s="8" t="s">
        <v>104</v>
      </c>
      <c r="BG355" s="5"/>
      <c r="BH355" s="8" t="s">
        <v>107</v>
      </c>
      <c r="BI355" s="8" t="s">
        <v>435</v>
      </c>
      <c r="BJ355" s="8" t="s">
        <v>438</v>
      </c>
      <c r="BK355" s="8" t="s">
        <v>79</v>
      </c>
      <c r="BL355" s="6" t="s">
        <v>80</v>
      </c>
      <c r="BM355" s="12">
        <v>350110.79959439998</v>
      </c>
      <c r="BN355" s="6" t="s">
        <v>81</v>
      </c>
      <c r="BO355" s="12"/>
      <c r="BP355" s="13">
        <v>38706</v>
      </c>
      <c r="BQ355" s="13">
        <v>47831</v>
      </c>
      <c r="BR355" s="12">
        <v>6787.2</v>
      </c>
      <c r="BS355" s="12">
        <v>12.77</v>
      </c>
      <c r="BT355" s="12">
        <v>29.29</v>
      </c>
    </row>
    <row r="356" spans="1:72" s="1" customFormat="1" ht="18.2" customHeight="1" x14ac:dyDescent="0.15">
      <c r="A356" s="14">
        <v>354</v>
      </c>
      <c r="B356" s="15" t="s">
        <v>384</v>
      </c>
      <c r="C356" s="15" t="s">
        <v>73</v>
      </c>
      <c r="D356" s="16">
        <v>45078</v>
      </c>
      <c r="E356" s="17" t="s">
        <v>709</v>
      </c>
      <c r="F356" s="18">
        <v>175</v>
      </c>
      <c r="G356" s="18">
        <v>174</v>
      </c>
      <c r="H356" s="19">
        <v>95520.44</v>
      </c>
      <c r="I356" s="19">
        <v>61243.62</v>
      </c>
      <c r="J356" s="19">
        <v>0</v>
      </c>
      <c r="K356" s="19">
        <v>156764.06</v>
      </c>
      <c r="L356" s="19">
        <v>688.41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156764.06</v>
      </c>
      <c r="T356" s="19">
        <v>206747.87</v>
      </c>
      <c r="U356" s="19">
        <v>842.97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207590.84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61932.03</v>
      </c>
      <c r="AW356" s="19">
        <v>207590.84</v>
      </c>
      <c r="AX356" s="20">
        <v>91</v>
      </c>
      <c r="AY356" s="20">
        <v>300</v>
      </c>
      <c r="AZ356" s="19">
        <v>650000</v>
      </c>
      <c r="BA356" s="19">
        <v>161093.07999999999</v>
      </c>
      <c r="BB356" s="21">
        <v>89.99</v>
      </c>
      <c r="BC356" s="21">
        <v>87.571717912401994</v>
      </c>
      <c r="BD356" s="21">
        <v>10.59</v>
      </c>
      <c r="BE356" s="21"/>
      <c r="BF356" s="17" t="s">
        <v>75</v>
      </c>
      <c r="BG356" s="14"/>
      <c r="BH356" s="17" t="s">
        <v>100</v>
      </c>
      <c r="BI356" s="17" t="s">
        <v>657</v>
      </c>
      <c r="BJ356" s="17" t="s">
        <v>691</v>
      </c>
      <c r="BK356" s="17" t="s">
        <v>79</v>
      </c>
      <c r="BL356" s="15" t="s">
        <v>80</v>
      </c>
      <c r="BM356" s="21">
        <v>1219746.0357105599</v>
      </c>
      <c r="BN356" s="15" t="s">
        <v>81</v>
      </c>
      <c r="BO356" s="21"/>
      <c r="BP356" s="22">
        <v>38707</v>
      </c>
      <c r="BQ356" s="22">
        <v>47832</v>
      </c>
      <c r="BR356" s="21">
        <v>65874.81</v>
      </c>
      <c r="BS356" s="21">
        <v>33.520000000000003</v>
      </c>
      <c r="BT356" s="21">
        <v>29.28</v>
      </c>
    </row>
    <row r="357" spans="1:72" s="1" customFormat="1" ht="18.2" customHeight="1" x14ac:dyDescent="0.15">
      <c r="A357" s="5">
        <v>355</v>
      </c>
      <c r="B357" s="6" t="s">
        <v>384</v>
      </c>
      <c r="C357" s="6" t="s">
        <v>73</v>
      </c>
      <c r="D357" s="7">
        <v>45078</v>
      </c>
      <c r="E357" s="8" t="s">
        <v>710</v>
      </c>
      <c r="F357" s="9">
        <v>159</v>
      </c>
      <c r="G357" s="9">
        <v>158</v>
      </c>
      <c r="H357" s="10">
        <v>53202.59</v>
      </c>
      <c r="I357" s="10">
        <v>33961.4</v>
      </c>
      <c r="J357" s="10">
        <v>0</v>
      </c>
      <c r="K357" s="10">
        <v>87163.99</v>
      </c>
      <c r="L357" s="10">
        <v>390.12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87163.99</v>
      </c>
      <c r="T357" s="10">
        <v>99068.86</v>
      </c>
      <c r="U357" s="10">
        <v>451.34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99520.2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34351.519999999997</v>
      </c>
      <c r="AW357" s="10">
        <v>99520.2</v>
      </c>
      <c r="AX357" s="11">
        <v>91</v>
      </c>
      <c r="AY357" s="11">
        <v>300</v>
      </c>
      <c r="AZ357" s="10">
        <v>368488</v>
      </c>
      <c r="BA357" s="10">
        <v>91321.62</v>
      </c>
      <c r="BB357" s="12">
        <v>89.99</v>
      </c>
      <c r="BC357" s="12">
        <v>85.892995110029801</v>
      </c>
      <c r="BD357" s="12">
        <v>10.18</v>
      </c>
      <c r="BE357" s="12"/>
      <c r="BF357" s="8" t="s">
        <v>104</v>
      </c>
      <c r="BG357" s="5"/>
      <c r="BH357" s="8" t="s">
        <v>107</v>
      </c>
      <c r="BI357" s="8" t="s">
        <v>108</v>
      </c>
      <c r="BJ357" s="8" t="s">
        <v>699</v>
      </c>
      <c r="BK357" s="8" t="s">
        <v>79</v>
      </c>
      <c r="BL357" s="6" t="s">
        <v>80</v>
      </c>
      <c r="BM357" s="12">
        <v>678203.48145624006</v>
      </c>
      <c r="BN357" s="6" t="s">
        <v>81</v>
      </c>
      <c r="BO357" s="12"/>
      <c r="BP357" s="13">
        <v>38707</v>
      </c>
      <c r="BQ357" s="13">
        <v>47833</v>
      </c>
      <c r="BR357" s="12">
        <v>33278.31</v>
      </c>
      <c r="BS357" s="12">
        <v>19.57</v>
      </c>
      <c r="BT357" s="12">
        <v>30.36</v>
      </c>
    </row>
    <row r="358" spans="1:72" s="1" customFormat="1" ht="18.2" customHeight="1" x14ac:dyDescent="0.15">
      <c r="A358" s="14">
        <v>356</v>
      </c>
      <c r="B358" s="15" t="s">
        <v>384</v>
      </c>
      <c r="C358" s="15" t="s">
        <v>73</v>
      </c>
      <c r="D358" s="16">
        <v>45078</v>
      </c>
      <c r="E358" s="17" t="s">
        <v>711</v>
      </c>
      <c r="F358" s="18">
        <v>80</v>
      </c>
      <c r="G358" s="18">
        <v>79</v>
      </c>
      <c r="H358" s="19">
        <v>36394.89</v>
      </c>
      <c r="I358" s="19">
        <v>15005.78</v>
      </c>
      <c r="J358" s="19">
        <v>0</v>
      </c>
      <c r="K358" s="19">
        <v>51400.67</v>
      </c>
      <c r="L358" s="19">
        <v>262.31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51400.67</v>
      </c>
      <c r="T358" s="19">
        <v>31673.42</v>
      </c>
      <c r="U358" s="19">
        <v>321.18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31994.6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f t="shared" si="5"/>
        <v>0</v>
      </c>
      <c r="AV358" s="19">
        <v>15268.09</v>
      </c>
      <c r="AW358" s="19">
        <v>31994.6</v>
      </c>
      <c r="AX358" s="20">
        <v>91</v>
      </c>
      <c r="AY358" s="20">
        <v>300</v>
      </c>
      <c r="AZ358" s="19">
        <v>249000</v>
      </c>
      <c r="BA358" s="19">
        <v>61380</v>
      </c>
      <c r="BB358" s="21">
        <v>89.52</v>
      </c>
      <c r="BC358" s="21">
        <v>74.965591045943299</v>
      </c>
      <c r="BD358" s="21">
        <v>10.59</v>
      </c>
      <c r="BE358" s="21"/>
      <c r="BF358" s="17" t="s">
        <v>104</v>
      </c>
      <c r="BG358" s="14"/>
      <c r="BH358" s="17" t="s">
        <v>107</v>
      </c>
      <c r="BI358" s="17" t="s">
        <v>435</v>
      </c>
      <c r="BJ358" s="17" t="s">
        <v>438</v>
      </c>
      <c r="BK358" s="17" t="s">
        <v>79</v>
      </c>
      <c r="BL358" s="15" t="s">
        <v>80</v>
      </c>
      <c r="BM358" s="21">
        <v>399937.09951992001</v>
      </c>
      <c r="BN358" s="15" t="s">
        <v>81</v>
      </c>
      <c r="BO358" s="21"/>
      <c r="BP358" s="22">
        <v>38709</v>
      </c>
      <c r="BQ358" s="22">
        <v>47834</v>
      </c>
      <c r="BR358" s="21">
        <v>14105.34</v>
      </c>
      <c r="BS358" s="21">
        <v>12.77</v>
      </c>
      <c r="BT358" s="21">
        <v>29.29</v>
      </c>
    </row>
    <row r="359" spans="1:72" s="1" customFormat="1" ht="18.2" customHeight="1" x14ac:dyDescent="0.15">
      <c r="A359" s="5">
        <v>357</v>
      </c>
      <c r="B359" s="6" t="s">
        <v>384</v>
      </c>
      <c r="C359" s="6" t="s">
        <v>73</v>
      </c>
      <c r="D359" s="7">
        <v>45078</v>
      </c>
      <c r="E359" s="8" t="s">
        <v>712</v>
      </c>
      <c r="F359" s="9">
        <v>0</v>
      </c>
      <c r="G359" s="9">
        <v>0</v>
      </c>
      <c r="H359" s="10">
        <v>53693.440000000002</v>
      </c>
      <c r="I359" s="10">
        <v>391.19</v>
      </c>
      <c r="J359" s="10">
        <v>0</v>
      </c>
      <c r="K359" s="10">
        <v>54084.63</v>
      </c>
      <c r="L359" s="10">
        <v>394.51</v>
      </c>
      <c r="M359" s="10">
        <v>0</v>
      </c>
      <c r="N359" s="10">
        <v>0</v>
      </c>
      <c r="O359" s="10">
        <v>391.19</v>
      </c>
      <c r="P359" s="10">
        <v>394.51</v>
      </c>
      <c r="Q359" s="10">
        <v>0</v>
      </c>
      <c r="R359" s="10">
        <v>0</v>
      </c>
      <c r="S359" s="10">
        <v>53298.93</v>
      </c>
      <c r="T359" s="10">
        <v>458.82</v>
      </c>
      <c r="U359" s="10">
        <v>455.5</v>
      </c>
      <c r="V359" s="10">
        <v>0</v>
      </c>
      <c r="W359" s="10">
        <v>458.82</v>
      </c>
      <c r="X359" s="10">
        <v>455.5</v>
      </c>
      <c r="Y359" s="10">
        <v>0</v>
      </c>
      <c r="Z359" s="10">
        <v>0</v>
      </c>
      <c r="AA359" s="10">
        <v>0</v>
      </c>
      <c r="AB359" s="10">
        <v>19.77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43.49</v>
      </c>
      <c r="AI359" s="10">
        <v>120.11</v>
      </c>
      <c r="AJ359" s="10">
        <v>19.77</v>
      </c>
      <c r="AK359" s="10">
        <v>0</v>
      </c>
      <c r="AL359" s="10">
        <v>0</v>
      </c>
      <c r="AM359" s="10">
        <v>0</v>
      </c>
      <c r="AN359" s="10">
        <v>0</v>
      </c>
      <c r="AO359" s="10">
        <v>43.49</v>
      </c>
      <c r="AP359" s="10">
        <v>120.06</v>
      </c>
      <c r="AQ359" s="10">
        <v>0.11700000000000001</v>
      </c>
      <c r="AR359" s="10">
        <v>0</v>
      </c>
      <c r="AS359" s="10">
        <v>0</v>
      </c>
      <c r="AT359" s="10">
        <v>0</v>
      </c>
      <c r="AU359" s="10">
        <f t="shared" si="5"/>
        <v>2066.8269999999998</v>
      </c>
      <c r="AV359" s="10">
        <v>0</v>
      </c>
      <c r="AW359" s="10">
        <v>0</v>
      </c>
      <c r="AX359" s="11">
        <v>91</v>
      </c>
      <c r="AY359" s="11">
        <v>300</v>
      </c>
      <c r="AZ359" s="10">
        <v>392000</v>
      </c>
      <c r="BA359" s="10">
        <v>92250</v>
      </c>
      <c r="BB359" s="12">
        <v>85.51</v>
      </c>
      <c r="BC359" s="12">
        <v>49.404785954471599</v>
      </c>
      <c r="BD359" s="12">
        <v>10.18</v>
      </c>
      <c r="BE359" s="12"/>
      <c r="BF359" s="8" t="s">
        <v>75</v>
      </c>
      <c r="BG359" s="5"/>
      <c r="BH359" s="8" t="s">
        <v>107</v>
      </c>
      <c r="BI359" s="8" t="s">
        <v>108</v>
      </c>
      <c r="BJ359" s="8" t="s">
        <v>699</v>
      </c>
      <c r="BK359" s="8" t="s">
        <v>84</v>
      </c>
      <c r="BL359" s="6" t="s">
        <v>80</v>
      </c>
      <c r="BM359" s="12">
        <v>414707.03536967997</v>
      </c>
      <c r="BN359" s="6" t="s">
        <v>81</v>
      </c>
      <c r="BO359" s="12"/>
      <c r="BP359" s="13">
        <v>38709</v>
      </c>
      <c r="BQ359" s="13">
        <v>47838</v>
      </c>
      <c r="BR359" s="12">
        <v>0</v>
      </c>
      <c r="BS359" s="12">
        <v>19.77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384</v>
      </c>
      <c r="C360" s="15" t="s">
        <v>73</v>
      </c>
      <c r="D360" s="16">
        <v>45078</v>
      </c>
      <c r="E360" s="17" t="s">
        <v>713</v>
      </c>
      <c r="F360" s="18">
        <v>139</v>
      </c>
      <c r="G360" s="18">
        <v>138</v>
      </c>
      <c r="H360" s="19">
        <v>36993.68</v>
      </c>
      <c r="I360" s="19">
        <v>21300.799999999999</v>
      </c>
      <c r="J360" s="19">
        <v>0</v>
      </c>
      <c r="K360" s="19">
        <v>58294.48</v>
      </c>
      <c r="L360" s="19">
        <v>266.58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58294.48</v>
      </c>
      <c r="T360" s="19">
        <v>61133.16</v>
      </c>
      <c r="U360" s="19">
        <v>326.47000000000003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61459.63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f t="shared" si="5"/>
        <v>0</v>
      </c>
      <c r="AV360" s="19">
        <v>21567.38</v>
      </c>
      <c r="AW360" s="19">
        <v>61459.63</v>
      </c>
      <c r="AX360" s="20">
        <v>91</v>
      </c>
      <c r="AY360" s="20">
        <v>300</v>
      </c>
      <c r="AZ360" s="19">
        <v>251950</v>
      </c>
      <c r="BA360" s="19">
        <v>62386.05</v>
      </c>
      <c r="BB360" s="21">
        <v>89.99</v>
      </c>
      <c r="BC360" s="21">
        <v>84.088033385668695</v>
      </c>
      <c r="BD360" s="21">
        <v>10.59</v>
      </c>
      <c r="BE360" s="21"/>
      <c r="BF360" s="17" t="s">
        <v>75</v>
      </c>
      <c r="BG360" s="14"/>
      <c r="BH360" s="17" t="s">
        <v>107</v>
      </c>
      <c r="BI360" s="17" t="s">
        <v>108</v>
      </c>
      <c r="BJ360" s="17" t="s">
        <v>109</v>
      </c>
      <c r="BK360" s="17" t="s">
        <v>79</v>
      </c>
      <c r="BL360" s="15" t="s">
        <v>80</v>
      </c>
      <c r="BM360" s="21">
        <v>453576.29091648001</v>
      </c>
      <c r="BN360" s="15" t="s">
        <v>81</v>
      </c>
      <c r="BO360" s="21"/>
      <c r="BP360" s="22">
        <v>38709</v>
      </c>
      <c r="BQ360" s="22">
        <v>47839</v>
      </c>
      <c r="BR360" s="21">
        <v>21735.26</v>
      </c>
      <c r="BS360" s="21">
        <v>12.98</v>
      </c>
      <c r="BT360" s="21">
        <v>30.32</v>
      </c>
    </row>
    <row r="361" spans="1:72" s="1" customFormat="1" ht="18.2" customHeight="1" x14ac:dyDescent="0.15">
      <c r="A361" s="5">
        <v>359</v>
      </c>
      <c r="B361" s="6" t="s">
        <v>384</v>
      </c>
      <c r="C361" s="6" t="s">
        <v>73</v>
      </c>
      <c r="D361" s="7">
        <v>45078</v>
      </c>
      <c r="E361" s="8" t="s">
        <v>714</v>
      </c>
      <c r="F361" s="9">
        <v>152</v>
      </c>
      <c r="G361" s="9">
        <v>151</v>
      </c>
      <c r="H361" s="10">
        <v>49811.4</v>
      </c>
      <c r="I361" s="10">
        <v>29507.87</v>
      </c>
      <c r="J361" s="10">
        <v>0</v>
      </c>
      <c r="K361" s="10">
        <v>79319.27</v>
      </c>
      <c r="L361" s="10">
        <v>353.34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79319.27</v>
      </c>
      <c r="T361" s="10">
        <v>91017.51</v>
      </c>
      <c r="U361" s="10">
        <v>439.59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91457.1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29861.21</v>
      </c>
      <c r="AW361" s="10">
        <v>91457.1</v>
      </c>
      <c r="AX361" s="11">
        <v>92</v>
      </c>
      <c r="AY361" s="11">
        <v>300</v>
      </c>
      <c r="AZ361" s="10">
        <v>338000</v>
      </c>
      <c r="BA361" s="10">
        <v>83411.87</v>
      </c>
      <c r="BB361" s="12">
        <v>90</v>
      </c>
      <c r="BC361" s="12">
        <v>85.584153670215102</v>
      </c>
      <c r="BD361" s="12">
        <v>10.59</v>
      </c>
      <c r="BE361" s="12"/>
      <c r="BF361" s="8" t="s">
        <v>104</v>
      </c>
      <c r="BG361" s="5"/>
      <c r="BH361" s="8" t="s">
        <v>100</v>
      </c>
      <c r="BI361" s="8" t="s">
        <v>715</v>
      </c>
      <c r="BJ361" s="8" t="s">
        <v>268</v>
      </c>
      <c r="BK361" s="8" t="s">
        <v>79</v>
      </c>
      <c r="BL361" s="6" t="s">
        <v>80</v>
      </c>
      <c r="BM361" s="12">
        <v>617165.47235351999</v>
      </c>
      <c r="BN361" s="6" t="s">
        <v>81</v>
      </c>
      <c r="BO361" s="12"/>
      <c r="BP361" s="13">
        <v>38727</v>
      </c>
      <c r="BQ361" s="13">
        <v>47852</v>
      </c>
      <c r="BR361" s="12">
        <v>33992.89</v>
      </c>
      <c r="BS361" s="12">
        <v>17.36</v>
      </c>
      <c r="BT361" s="12">
        <v>30.21</v>
      </c>
    </row>
    <row r="362" spans="1:72" s="1" customFormat="1" ht="18.2" customHeight="1" x14ac:dyDescent="0.15">
      <c r="A362" s="14">
        <v>360</v>
      </c>
      <c r="B362" s="15" t="s">
        <v>384</v>
      </c>
      <c r="C362" s="15" t="s">
        <v>73</v>
      </c>
      <c r="D362" s="16">
        <v>45078</v>
      </c>
      <c r="E362" s="17" t="s">
        <v>716</v>
      </c>
      <c r="F362" s="18">
        <v>0</v>
      </c>
      <c r="G362" s="18">
        <v>0</v>
      </c>
      <c r="H362" s="19">
        <v>41373.980000000003</v>
      </c>
      <c r="I362" s="19">
        <v>0</v>
      </c>
      <c r="J362" s="19">
        <v>0</v>
      </c>
      <c r="K362" s="19">
        <v>41373.980000000003</v>
      </c>
      <c r="L362" s="19">
        <v>293.45999999999998</v>
      </c>
      <c r="M362" s="19">
        <v>0</v>
      </c>
      <c r="N362" s="19">
        <v>0</v>
      </c>
      <c r="O362" s="19">
        <v>0</v>
      </c>
      <c r="P362" s="19">
        <v>293.45999999999998</v>
      </c>
      <c r="Q362" s="19">
        <v>0</v>
      </c>
      <c r="R362" s="19">
        <v>0</v>
      </c>
      <c r="S362" s="19">
        <v>41080.519999999997</v>
      </c>
      <c r="T362" s="19">
        <v>0</v>
      </c>
      <c r="U362" s="19">
        <v>365.13</v>
      </c>
      <c r="V362" s="19">
        <v>0</v>
      </c>
      <c r="W362" s="19">
        <v>0</v>
      </c>
      <c r="X362" s="19">
        <v>365.13</v>
      </c>
      <c r="Y362" s="19">
        <v>0</v>
      </c>
      <c r="Z362" s="19">
        <v>0</v>
      </c>
      <c r="AA362" s="19">
        <v>0</v>
      </c>
      <c r="AB362" s="19">
        <v>14.42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33.65</v>
      </c>
      <c r="AI362" s="19">
        <v>91.03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2.1000000000000001E-2</v>
      </c>
      <c r="AR362" s="19">
        <v>0</v>
      </c>
      <c r="AS362" s="19">
        <v>0</v>
      </c>
      <c r="AT362" s="19">
        <v>0</v>
      </c>
      <c r="AU362" s="19">
        <f t="shared" si="5"/>
        <v>797.71100000000001</v>
      </c>
      <c r="AV362" s="19">
        <v>0</v>
      </c>
      <c r="AW362" s="19">
        <v>0</v>
      </c>
      <c r="AX362" s="20">
        <v>92</v>
      </c>
      <c r="AY362" s="20">
        <v>300</v>
      </c>
      <c r="AZ362" s="19">
        <v>310000</v>
      </c>
      <c r="BA362" s="19">
        <v>69280.31</v>
      </c>
      <c r="BB362" s="21">
        <v>82.63</v>
      </c>
      <c r="BC362" s="21">
        <v>48.996365166379903</v>
      </c>
      <c r="BD362" s="21">
        <v>10.59</v>
      </c>
      <c r="BE362" s="21"/>
      <c r="BF362" s="17" t="s">
        <v>75</v>
      </c>
      <c r="BG362" s="14"/>
      <c r="BH362" s="17" t="s">
        <v>76</v>
      </c>
      <c r="BI362" s="17" t="s">
        <v>77</v>
      </c>
      <c r="BJ362" s="17" t="s">
        <v>654</v>
      </c>
      <c r="BK362" s="17" t="s">
        <v>84</v>
      </c>
      <c r="BL362" s="15" t="s">
        <v>80</v>
      </c>
      <c r="BM362" s="21">
        <v>319638.32408351998</v>
      </c>
      <c r="BN362" s="15" t="s">
        <v>81</v>
      </c>
      <c r="BO362" s="21"/>
      <c r="BP362" s="22">
        <v>38737</v>
      </c>
      <c r="BQ362" s="22">
        <v>47862</v>
      </c>
      <c r="BR362" s="21">
        <v>0</v>
      </c>
      <c r="BS362" s="21">
        <v>14.42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384</v>
      </c>
      <c r="C363" s="6" t="s">
        <v>73</v>
      </c>
      <c r="D363" s="7">
        <v>45078</v>
      </c>
      <c r="E363" s="8" t="s">
        <v>717</v>
      </c>
      <c r="F363" s="9">
        <v>0</v>
      </c>
      <c r="G363" s="9">
        <v>0</v>
      </c>
      <c r="H363" s="10">
        <v>41370.1</v>
      </c>
      <c r="I363" s="10">
        <v>290.93</v>
      </c>
      <c r="J363" s="10">
        <v>0</v>
      </c>
      <c r="K363" s="10">
        <v>41661.03</v>
      </c>
      <c r="L363" s="10">
        <v>293.5</v>
      </c>
      <c r="M363" s="10">
        <v>0</v>
      </c>
      <c r="N363" s="10">
        <v>0</v>
      </c>
      <c r="O363" s="10">
        <v>290.93</v>
      </c>
      <c r="P363" s="10">
        <v>293.5</v>
      </c>
      <c r="Q363" s="10">
        <v>0</v>
      </c>
      <c r="R363" s="10">
        <v>0</v>
      </c>
      <c r="S363" s="10">
        <v>41076.6</v>
      </c>
      <c r="T363" s="10">
        <v>367.66</v>
      </c>
      <c r="U363" s="10">
        <v>365.09</v>
      </c>
      <c r="V363" s="10">
        <v>0</v>
      </c>
      <c r="W363" s="10">
        <v>367.66</v>
      </c>
      <c r="X363" s="10">
        <v>365.09</v>
      </c>
      <c r="Y363" s="10">
        <v>0</v>
      </c>
      <c r="Z363" s="10">
        <v>0</v>
      </c>
      <c r="AA363" s="10">
        <v>0</v>
      </c>
      <c r="AB363" s="10">
        <v>14.42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33.65</v>
      </c>
      <c r="AI363" s="10">
        <v>91.03</v>
      </c>
      <c r="AJ363" s="10">
        <v>14.42</v>
      </c>
      <c r="AK363" s="10">
        <v>0</v>
      </c>
      <c r="AL363" s="10">
        <v>0</v>
      </c>
      <c r="AM363" s="10">
        <v>0</v>
      </c>
      <c r="AN363" s="10">
        <v>0</v>
      </c>
      <c r="AO363" s="10">
        <v>33.65</v>
      </c>
      <c r="AP363" s="10">
        <v>90.87</v>
      </c>
      <c r="AQ363" s="10">
        <v>7.1999999999999995E-2</v>
      </c>
      <c r="AR363" s="10">
        <v>0</v>
      </c>
      <c r="AS363" s="10">
        <v>0</v>
      </c>
      <c r="AT363" s="10">
        <v>0</v>
      </c>
      <c r="AU363" s="10">
        <f t="shared" si="5"/>
        <v>1595.2920000000001</v>
      </c>
      <c r="AV363" s="10">
        <v>0</v>
      </c>
      <c r="AW363" s="10">
        <v>0</v>
      </c>
      <c r="AX363" s="11">
        <v>92</v>
      </c>
      <c r="AY363" s="11">
        <v>300</v>
      </c>
      <c r="AZ363" s="10">
        <v>310000</v>
      </c>
      <c r="BA363" s="10">
        <v>69280.31</v>
      </c>
      <c r="BB363" s="12">
        <v>82.62</v>
      </c>
      <c r="BC363" s="12">
        <v>48.9857607738764</v>
      </c>
      <c r="BD363" s="12">
        <v>10.59</v>
      </c>
      <c r="BE363" s="12"/>
      <c r="BF363" s="8" t="s">
        <v>75</v>
      </c>
      <c r="BG363" s="5"/>
      <c r="BH363" s="8" t="s">
        <v>76</v>
      </c>
      <c r="BI363" s="8" t="s">
        <v>77</v>
      </c>
      <c r="BJ363" s="8" t="s">
        <v>654</v>
      </c>
      <c r="BK363" s="8" t="s">
        <v>84</v>
      </c>
      <c r="BL363" s="6" t="s">
        <v>80</v>
      </c>
      <c r="BM363" s="12">
        <v>319607.82344160002</v>
      </c>
      <c r="BN363" s="6" t="s">
        <v>81</v>
      </c>
      <c r="BO363" s="12"/>
      <c r="BP363" s="13">
        <v>38737</v>
      </c>
      <c r="BQ363" s="13">
        <v>47862</v>
      </c>
      <c r="BR363" s="12">
        <v>0</v>
      </c>
      <c r="BS363" s="12">
        <v>14.42</v>
      </c>
      <c r="BT363" s="12">
        <v>0</v>
      </c>
    </row>
    <row r="364" spans="1:72" s="1" customFormat="1" ht="18.2" customHeight="1" x14ac:dyDescent="0.15">
      <c r="A364" s="14">
        <v>362</v>
      </c>
      <c r="B364" s="15" t="s">
        <v>384</v>
      </c>
      <c r="C364" s="15" t="s">
        <v>73</v>
      </c>
      <c r="D364" s="16">
        <v>45078</v>
      </c>
      <c r="E364" s="17" t="s">
        <v>718</v>
      </c>
      <c r="F364" s="18">
        <v>35</v>
      </c>
      <c r="G364" s="18">
        <v>35</v>
      </c>
      <c r="H364" s="19">
        <v>0</v>
      </c>
      <c r="I364" s="19">
        <v>25011.06</v>
      </c>
      <c r="J364" s="19">
        <v>0</v>
      </c>
      <c r="K364" s="19">
        <v>25011.06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25011.06</v>
      </c>
      <c r="T364" s="19">
        <v>4100.91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4100.91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f t="shared" si="5"/>
        <v>0</v>
      </c>
      <c r="AV364" s="19">
        <v>25011.06</v>
      </c>
      <c r="AW364" s="19">
        <v>4100.91</v>
      </c>
      <c r="AX364" s="20">
        <v>0</v>
      </c>
      <c r="AY364" s="20">
        <v>300</v>
      </c>
      <c r="AZ364" s="19">
        <v>366900</v>
      </c>
      <c r="BA364" s="19">
        <v>87120</v>
      </c>
      <c r="BB364" s="21">
        <v>88.11</v>
      </c>
      <c r="BC364" s="21">
        <v>25.295276590909101</v>
      </c>
      <c r="BD364" s="21">
        <v>10.59</v>
      </c>
      <c r="BE364" s="21"/>
      <c r="BF364" s="17" t="s">
        <v>75</v>
      </c>
      <c r="BG364" s="14"/>
      <c r="BH364" s="17" t="s">
        <v>76</v>
      </c>
      <c r="BI364" s="17" t="s">
        <v>570</v>
      </c>
      <c r="BJ364" s="17" t="s">
        <v>677</v>
      </c>
      <c r="BK364" s="17" t="s">
        <v>79</v>
      </c>
      <c r="BL364" s="15" t="s">
        <v>80</v>
      </c>
      <c r="BM364" s="21">
        <v>194605.45538256</v>
      </c>
      <c r="BN364" s="15" t="s">
        <v>81</v>
      </c>
      <c r="BO364" s="21"/>
      <c r="BP364" s="22">
        <v>38737</v>
      </c>
      <c r="BQ364" s="22">
        <v>47862</v>
      </c>
      <c r="BR364" s="21">
        <v>9018.77</v>
      </c>
      <c r="BS364" s="21">
        <v>0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384</v>
      </c>
      <c r="C365" s="6" t="s">
        <v>73</v>
      </c>
      <c r="D365" s="7">
        <v>45078</v>
      </c>
      <c r="E365" s="8" t="s">
        <v>719</v>
      </c>
      <c r="F365" s="9">
        <v>11</v>
      </c>
      <c r="G365" s="9">
        <v>10</v>
      </c>
      <c r="H365" s="10">
        <v>37826.04</v>
      </c>
      <c r="I365" s="10">
        <v>2800.99</v>
      </c>
      <c r="J365" s="10">
        <v>0</v>
      </c>
      <c r="K365" s="10">
        <v>40627.03</v>
      </c>
      <c r="L365" s="10">
        <v>268.32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40627.03</v>
      </c>
      <c r="T365" s="10">
        <v>3822.44</v>
      </c>
      <c r="U365" s="10">
        <v>333.81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4156.25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3069.31</v>
      </c>
      <c r="AW365" s="10">
        <v>4156.25</v>
      </c>
      <c r="AX365" s="11">
        <v>92</v>
      </c>
      <c r="AY365" s="11">
        <v>300</v>
      </c>
      <c r="AZ365" s="10">
        <v>283000</v>
      </c>
      <c r="BA365" s="10">
        <v>63340.86</v>
      </c>
      <c r="BB365" s="12">
        <v>85.85</v>
      </c>
      <c r="BC365" s="12">
        <v>55.064464320503397</v>
      </c>
      <c r="BD365" s="12">
        <v>10.59</v>
      </c>
      <c r="BE365" s="12"/>
      <c r="BF365" s="8" t="s">
        <v>75</v>
      </c>
      <c r="BG365" s="5"/>
      <c r="BH365" s="8" t="s">
        <v>76</v>
      </c>
      <c r="BI365" s="8" t="s">
        <v>77</v>
      </c>
      <c r="BJ365" s="8" t="s">
        <v>720</v>
      </c>
      <c r="BK365" s="8" t="s">
        <v>79</v>
      </c>
      <c r="BL365" s="6" t="s">
        <v>80</v>
      </c>
      <c r="BM365" s="12">
        <v>316109.81997528003</v>
      </c>
      <c r="BN365" s="6" t="s">
        <v>81</v>
      </c>
      <c r="BO365" s="12"/>
      <c r="BP365" s="13">
        <v>38744</v>
      </c>
      <c r="BQ365" s="13">
        <v>47869</v>
      </c>
      <c r="BR365" s="12">
        <v>2005.49</v>
      </c>
      <c r="BS365" s="12">
        <v>13.18</v>
      </c>
      <c r="BT365" s="12">
        <v>30.11</v>
      </c>
    </row>
    <row r="366" spans="1:72" s="1" customFormat="1" ht="18.2" customHeight="1" x14ac:dyDescent="0.15">
      <c r="A366" s="14">
        <v>364</v>
      </c>
      <c r="B366" s="15" t="s">
        <v>384</v>
      </c>
      <c r="C366" s="15" t="s">
        <v>73</v>
      </c>
      <c r="D366" s="16">
        <v>45078</v>
      </c>
      <c r="E366" s="17" t="s">
        <v>721</v>
      </c>
      <c r="F366" s="18">
        <v>145</v>
      </c>
      <c r="G366" s="18">
        <v>144</v>
      </c>
      <c r="H366" s="19">
        <v>94845.759999999995</v>
      </c>
      <c r="I366" s="19">
        <v>56993.49</v>
      </c>
      <c r="J366" s="19">
        <v>0</v>
      </c>
      <c r="K366" s="19">
        <v>151839.25</v>
      </c>
      <c r="L366" s="19">
        <v>684.63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151839.25</v>
      </c>
      <c r="T366" s="19">
        <v>158946.31</v>
      </c>
      <c r="U366" s="19">
        <v>804.61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159750.92000000001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f t="shared" si="5"/>
        <v>0</v>
      </c>
      <c r="AV366" s="19">
        <v>57678.12</v>
      </c>
      <c r="AW366" s="19">
        <v>159750.92000000001</v>
      </c>
      <c r="AX366" s="20">
        <v>92</v>
      </c>
      <c r="AY366" s="20">
        <v>300</v>
      </c>
      <c r="AZ366" s="19">
        <v>658000</v>
      </c>
      <c r="BA366" s="19">
        <v>161623.85999999999</v>
      </c>
      <c r="BB366" s="21">
        <v>90</v>
      </c>
      <c r="BC366" s="21">
        <v>84.551454840887999</v>
      </c>
      <c r="BD366" s="21">
        <v>10.18</v>
      </c>
      <c r="BE366" s="21"/>
      <c r="BF366" s="17" t="s">
        <v>75</v>
      </c>
      <c r="BG366" s="14"/>
      <c r="BH366" s="17" t="s">
        <v>166</v>
      </c>
      <c r="BI366" s="17" t="s">
        <v>167</v>
      </c>
      <c r="BJ366" s="17" t="s">
        <v>722</v>
      </c>
      <c r="BK366" s="17" t="s">
        <v>79</v>
      </c>
      <c r="BL366" s="15" t="s">
        <v>80</v>
      </c>
      <c r="BM366" s="21">
        <v>1181427.1922579999</v>
      </c>
      <c r="BN366" s="15" t="s">
        <v>81</v>
      </c>
      <c r="BO366" s="21"/>
      <c r="BP366" s="22">
        <v>38748</v>
      </c>
      <c r="BQ366" s="22">
        <v>47873</v>
      </c>
      <c r="BR366" s="21">
        <v>46430.06</v>
      </c>
      <c r="BS366" s="21">
        <v>34.65</v>
      </c>
      <c r="BT366" s="21">
        <v>30.09</v>
      </c>
    </row>
    <row r="367" spans="1:72" s="1" customFormat="1" ht="18.2" customHeight="1" x14ac:dyDescent="0.15">
      <c r="A367" s="5">
        <v>365</v>
      </c>
      <c r="B367" s="6" t="s">
        <v>384</v>
      </c>
      <c r="C367" s="6" t="s">
        <v>73</v>
      </c>
      <c r="D367" s="7">
        <v>45078</v>
      </c>
      <c r="E367" s="8" t="s">
        <v>723</v>
      </c>
      <c r="F367" s="9">
        <v>0</v>
      </c>
      <c r="G367" s="9">
        <v>0</v>
      </c>
      <c r="H367" s="10">
        <v>48764.01</v>
      </c>
      <c r="I367" s="10">
        <v>0</v>
      </c>
      <c r="J367" s="10">
        <v>0</v>
      </c>
      <c r="K367" s="10">
        <v>48764.01</v>
      </c>
      <c r="L367" s="10">
        <v>347.91</v>
      </c>
      <c r="M367" s="10">
        <v>0</v>
      </c>
      <c r="N367" s="10">
        <v>0</v>
      </c>
      <c r="O367" s="10">
        <v>0</v>
      </c>
      <c r="P367" s="10">
        <v>347.91</v>
      </c>
      <c r="Q367" s="10">
        <v>0</v>
      </c>
      <c r="R367" s="10">
        <v>0</v>
      </c>
      <c r="S367" s="10">
        <v>48416.1</v>
      </c>
      <c r="T367" s="10">
        <v>0</v>
      </c>
      <c r="U367" s="10">
        <v>430.34</v>
      </c>
      <c r="V367" s="10">
        <v>0</v>
      </c>
      <c r="W367" s="10">
        <v>0</v>
      </c>
      <c r="X367" s="10">
        <v>430.34</v>
      </c>
      <c r="Y367" s="10">
        <v>0</v>
      </c>
      <c r="Z367" s="10">
        <v>0</v>
      </c>
      <c r="AA367" s="10">
        <v>0</v>
      </c>
      <c r="AB367" s="10">
        <v>17.04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39.76</v>
      </c>
      <c r="AI367" s="10">
        <v>105.7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0.10299999999999999</v>
      </c>
      <c r="AR367" s="10">
        <v>0</v>
      </c>
      <c r="AS367" s="10">
        <v>0</v>
      </c>
      <c r="AT367" s="10">
        <v>0</v>
      </c>
      <c r="AU367" s="10">
        <f t="shared" si="5"/>
        <v>940.85300000000007</v>
      </c>
      <c r="AV367" s="10">
        <v>0</v>
      </c>
      <c r="AW367" s="10">
        <v>0</v>
      </c>
      <c r="AX367" s="11">
        <v>94</v>
      </c>
      <c r="AY367" s="11">
        <v>300</v>
      </c>
      <c r="AZ367" s="10">
        <v>335000</v>
      </c>
      <c r="BA367" s="10">
        <v>81868.3</v>
      </c>
      <c r="BB367" s="12">
        <v>90</v>
      </c>
      <c r="BC367" s="12">
        <v>53.225106665217197</v>
      </c>
      <c r="BD367" s="12">
        <v>10.59</v>
      </c>
      <c r="BE367" s="12"/>
      <c r="BF367" s="8" t="s">
        <v>75</v>
      </c>
      <c r="BG367" s="5"/>
      <c r="BH367" s="8" t="s">
        <v>76</v>
      </c>
      <c r="BI367" s="8" t="s">
        <v>77</v>
      </c>
      <c r="BJ367" s="8" t="s">
        <v>654</v>
      </c>
      <c r="BK367" s="8" t="s">
        <v>84</v>
      </c>
      <c r="BL367" s="6" t="s">
        <v>80</v>
      </c>
      <c r="BM367" s="12">
        <v>376714.82889359997</v>
      </c>
      <c r="BN367" s="6" t="s">
        <v>81</v>
      </c>
      <c r="BO367" s="12"/>
      <c r="BP367" s="13">
        <v>38751</v>
      </c>
      <c r="BQ367" s="13">
        <v>47876</v>
      </c>
      <c r="BR367" s="12">
        <v>0</v>
      </c>
      <c r="BS367" s="12">
        <v>17.04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384</v>
      </c>
      <c r="C368" s="15" t="s">
        <v>73</v>
      </c>
      <c r="D368" s="16">
        <v>45078</v>
      </c>
      <c r="E368" s="17" t="s">
        <v>724</v>
      </c>
      <c r="F368" s="18">
        <v>64</v>
      </c>
      <c r="G368" s="18">
        <v>63</v>
      </c>
      <c r="H368" s="19">
        <v>49226.11</v>
      </c>
      <c r="I368" s="19">
        <v>16757.7</v>
      </c>
      <c r="J368" s="19">
        <v>0</v>
      </c>
      <c r="K368" s="19">
        <v>65983.81</v>
      </c>
      <c r="L368" s="19">
        <v>343.83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65983.81</v>
      </c>
      <c r="T368" s="19">
        <v>33050.31</v>
      </c>
      <c r="U368" s="19">
        <v>434.42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33484.730000000003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f t="shared" si="5"/>
        <v>0</v>
      </c>
      <c r="AV368" s="19">
        <v>17101.53</v>
      </c>
      <c r="AW368" s="19">
        <v>33484.730000000003</v>
      </c>
      <c r="AX368" s="20">
        <v>94</v>
      </c>
      <c r="AY368" s="20">
        <v>300</v>
      </c>
      <c r="AZ368" s="19">
        <v>335000</v>
      </c>
      <c r="BA368" s="19">
        <v>81868.3</v>
      </c>
      <c r="BB368" s="21">
        <v>90</v>
      </c>
      <c r="BC368" s="21">
        <v>72.537757593598499</v>
      </c>
      <c r="BD368" s="21">
        <v>10.59</v>
      </c>
      <c r="BE368" s="21"/>
      <c r="BF368" s="17" t="s">
        <v>75</v>
      </c>
      <c r="BG368" s="14"/>
      <c r="BH368" s="17" t="s">
        <v>76</v>
      </c>
      <c r="BI368" s="17" t="s">
        <v>77</v>
      </c>
      <c r="BJ368" s="17" t="s">
        <v>654</v>
      </c>
      <c r="BK368" s="17" t="s">
        <v>79</v>
      </c>
      <c r="BL368" s="15" t="s">
        <v>80</v>
      </c>
      <c r="BM368" s="21">
        <v>513405.24523656</v>
      </c>
      <c r="BN368" s="15" t="s">
        <v>81</v>
      </c>
      <c r="BO368" s="21"/>
      <c r="BP368" s="22">
        <v>38751</v>
      </c>
      <c r="BQ368" s="22">
        <v>47876</v>
      </c>
      <c r="BR368" s="21">
        <v>13960</v>
      </c>
      <c r="BS368" s="21">
        <v>17.04</v>
      </c>
      <c r="BT368" s="21">
        <v>30.05</v>
      </c>
    </row>
    <row r="369" spans="1:72" s="1" customFormat="1" ht="18.2" customHeight="1" x14ac:dyDescent="0.15">
      <c r="A369" s="5">
        <v>367</v>
      </c>
      <c r="B369" s="6" t="s">
        <v>384</v>
      </c>
      <c r="C369" s="6" t="s">
        <v>73</v>
      </c>
      <c r="D369" s="7">
        <v>45078</v>
      </c>
      <c r="E369" s="8" t="s">
        <v>725</v>
      </c>
      <c r="F369" s="9">
        <v>46</v>
      </c>
      <c r="G369" s="9">
        <v>45</v>
      </c>
      <c r="H369" s="10">
        <v>48857.86</v>
      </c>
      <c r="I369" s="10">
        <v>13075.69</v>
      </c>
      <c r="J369" s="10">
        <v>0</v>
      </c>
      <c r="K369" s="10">
        <v>61933.55</v>
      </c>
      <c r="L369" s="10">
        <v>347.08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61933.55</v>
      </c>
      <c r="T369" s="10">
        <v>22723.82</v>
      </c>
      <c r="U369" s="10">
        <v>431.17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23154.99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f t="shared" si="5"/>
        <v>0</v>
      </c>
      <c r="AV369" s="10">
        <v>13422.77</v>
      </c>
      <c r="AW369" s="10">
        <v>23154.99</v>
      </c>
      <c r="AX369" s="11">
        <v>94</v>
      </c>
      <c r="AY369" s="11">
        <v>300</v>
      </c>
      <c r="AZ369" s="10">
        <v>335000</v>
      </c>
      <c r="BA369" s="10">
        <v>81868.3</v>
      </c>
      <c r="BB369" s="12">
        <v>90</v>
      </c>
      <c r="BC369" s="12">
        <v>68.085199033081196</v>
      </c>
      <c r="BD369" s="12">
        <v>10.59</v>
      </c>
      <c r="BE369" s="12"/>
      <c r="BF369" s="8" t="s">
        <v>104</v>
      </c>
      <c r="BG369" s="5"/>
      <c r="BH369" s="8" t="s">
        <v>76</v>
      </c>
      <c r="BI369" s="8" t="s">
        <v>77</v>
      </c>
      <c r="BJ369" s="8" t="s">
        <v>654</v>
      </c>
      <c r="BK369" s="8" t="s">
        <v>79</v>
      </c>
      <c r="BL369" s="6" t="s">
        <v>80</v>
      </c>
      <c r="BM369" s="12">
        <v>481891.07943480002</v>
      </c>
      <c r="BN369" s="6" t="s">
        <v>81</v>
      </c>
      <c r="BO369" s="12"/>
      <c r="BP369" s="13">
        <v>38751</v>
      </c>
      <c r="BQ369" s="13">
        <v>47876</v>
      </c>
      <c r="BR369" s="12">
        <v>9992.0400000000009</v>
      </c>
      <c r="BS369" s="12">
        <v>17.04</v>
      </c>
      <c r="BT369" s="12">
        <v>30.05</v>
      </c>
    </row>
    <row r="370" spans="1:72" s="1" customFormat="1" ht="18.2" customHeight="1" x14ac:dyDescent="0.15">
      <c r="A370" s="14">
        <v>368</v>
      </c>
      <c r="B370" s="15" t="s">
        <v>384</v>
      </c>
      <c r="C370" s="15" t="s">
        <v>73</v>
      </c>
      <c r="D370" s="16">
        <v>45078</v>
      </c>
      <c r="E370" s="17" t="s">
        <v>726</v>
      </c>
      <c r="F370" s="18">
        <v>28</v>
      </c>
      <c r="G370" s="18">
        <v>28</v>
      </c>
      <c r="H370" s="19">
        <v>0</v>
      </c>
      <c r="I370" s="19">
        <v>15231.05</v>
      </c>
      <c r="J370" s="19">
        <v>0</v>
      </c>
      <c r="K370" s="19">
        <v>15231.05</v>
      </c>
      <c r="L370" s="19">
        <v>0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15231.05</v>
      </c>
      <c r="T370" s="19">
        <v>2045.08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2045.08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f t="shared" si="5"/>
        <v>0</v>
      </c>
      <c r="AV370" s="19">
        <v>15231.05</v>
      </c>
      <c r="AW370" s="19">
        <v>2045.08</v>
      </c>
      <c r="AX370" s="20">
        <v>0</v>
      </c>
      <c r="AY370" s="20">
        <v>300</v>
      </c>
      <c r="AZ370" s="19">
        <v>262000</v>
      </c>
      <c r="BA370" s="19">
        <v>64316.33</v>
      </c>
      <c r="BB370" s="21">
        <v>90</v>
      </c>
      <c r="BC370" s="21">
        <v>21.3133196499241</v>
      </c>
      <c r="BD370" s="21">
        <v>10.59</v>
      </c>
      <c r="BE370" s="21"/>
      <c r="BF370" s="17" t="s">
        <v>75</v>
      </c>
      <c r="BG370" s="14"/>
      <c r="BH370" s="17" t="s">
        <v>107</v>
      </c>
      <c r="BI370" s="17" t="s">
        <v>108</v>
      </c>
      <c r="BJ370" s="17" t="s">
        <v>109</v>
      </c>
      <c r="BK370" s="17" t="s">
        <v>79</v>
      </c>
      <c r="BL370" s="15" t="s">
        <v>80</v>
      </c>
      <c r="BM370" s="21">
        <v>118509.3882948</v>
      </c>
      <c r="BN370" s="15" t="s">
        <v>81</v>
      </c>
      <c r="BO370" s="21"/>
      <c r="BP370" s="22">
        <v>38751</v>
      </c>
      <c r="BQ370" s="22">
        <v>47876</v>
      </c>
      <c r="BR370" s="21">
        <v>6286.88</v>
      </c>
      <c r="BS370" s="21">
        <v>0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384</v>
      </c>
      <c r="C371" s="6" t="s">
        <v>73</v>
      </c>
      <c r="D371" s="7">
        <v>45078</v>
      </c>
      <c r="E371" s="8" t="s">
        <v>727</v>
      </c>
      <c r="F371" s="6" t="s">
        <v>171</v>
      </c>
      <c r="G371" s="9">
        <v>0</v>
      </c>
      <c r="H371" s="10">
        <v>16893.03</v>
      </c>
      <c r="I371" s="10">
        <v>0</v>
      </c>
      <c r="J371" s="10">
        <v>0.51</v>
      </c>
      <c r="K371" s="10">
        <v>16893.03</v>
      </c>
      <c r="L371" s="10">
        <v>451.38</v>
      </c>
      <c r="M371" s="10">
        <v>0</v>
      </c>
      <c r="N371" s="10">
        <v>0</v>
      </c>
      <c r="O371" s="10">
        <v>15800.74</v>
      </c>
      <c r="P371" s="10">
        <v>451.38</v>
      </c>
      <c r="Q371" s="10">
        <v>640.91</v>
      </c>
      <c r="R371" s="10">
        <v>0</v>
      </c>
      <c r="S371" s="10">
        <v>0</v>
      </c>
      <c r="T371" s="10">
        <v>0</v>
      </c>
      <c r="U371" s="10">
        <v>140.88</v>
      </c>
      <c r="V371" s="10">
        <v>0</v>
      </c>
      <c r="W371" s="10">
        <v>0</v>
      </c>
      <c r="X371" s="10">
        <v>140.88</v>
      </c>
      <c r="Y371" s="10">
        <v>0</v>
      </c>
      <c r="Z371" s="10">
        <v>0</v>
      </c>
      <c r="AA371" s="10">
        <v>0</v>
      </c>
      <c r="AB371" s="10">
        <v>12.36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26.3</v>
      </c>
      <c r="AI371" s="10">
        <v>77.44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14979.055012999999</v>
      </c>
      <c r="AT371" s="10">
        <v>116.1</v>
      </c>
      <c r="AU371" s="10">
        <f t="shared" si="5"/>
        <v>2054.3449869999986</v>
      </c>
      <c r="AV371" s="10">
        <v>0</v>
      </c>
      <c r="AW371" s="10">
        <v>0</v>
      </c>
      <c r="AX371" s="11">
        <v>33</v>
      </c>
      <c r="AY371" s="11">
        <v>240</v>
      </c>
      <c r="AZ371" s="10">
        <v>264000</v>
      </c>
      <c r="BA371" s="10">
        <v>58964.82</v>
      </c>
      <c r="BB371" s="12">
        <v>89.99</v>
      </c>
      <c r="BC371" s="12">
        <v>0</v>
      </c>
      <c r="BD371" s="12">
        <v>10.59</v>
      </c>
      <c r="BE371" s="12"/>
      <c r="BF371" s="8" t="s">
        <v>75</v>
      </c>
      <c r="BG371" s="5"/>
      <c r="BH371" s="8" t="s">
        <v>76</v>
      </c>
      <c r="BI371" s="8" t="s">
        <v>77</v>
      </c>
      <c r="BJ371" s="8" t="s">
        <v>720</v>
      </c>
      <c r="BK371" s="8" t="s">
        <v>84</v>
      </c>
      <c r="BL371" s="6" t="s">
        <v>80</v>
      </c>
      <c r="BM371" s="12">
        <v>0</v>
      </c>
      <c r="BN371" s="6" t="s">
        <v>81</v>
      </c>
      <c r="BO371" s="12"/>
      <c r="BP371" s="13">
        <v>38751</v>
      </c>
      <c r="BQ371" s="13">
        <v>46051</v>
      </c>
      <c r="BR371" s="12">
        <v>0</v>
      </c>
      <c r="BS371" s="12">
        <v>12.36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384</v>
      </c>
      <c r="C372" s="15" t="s">
        <v>73</v>
      </c>
      <c r="D372" s="16">
        <v>45078</v>
      </c>
      <c r="E372" s="17" t="s">
        <v>728</v>
      </c>
      <c r="F372" s="18">
        <v>154</v>
      </c>
      <c r="G372" s="18">
        <v>153</v>
      </c>
      <c r="H372" s="19">
        <v>36706.300000000003</v>
      </c>
      <c r="I372" s="19">
        <v>21539.01</v>
      </c>
      <c r="J372" s="19">
        <v>0</v>
      </c>
      <c r="K372" s="19">
        <v>58245.31</v>
      </c>
      <c r="L372" s="19">
        <v>256.33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58245.31</v>
      </c>
      <c r="T372" s="19">
        <v>67821.039999999994</v>
      </c>
      <c r="U372" s="19">
        <v>323.93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68144.97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9">
        <f t="shared" si="5"/>
        <v>0</v>
      </c>
      <c r="AV372" s="19">
        <v>21795.34</v>
      </c>
      <c r="AW372" s="19">
        <v>68144.97</v>
      </c>
      <c r="AX372" s="20">
        <v>93</v>
      </c>
      <c r="AY372" s="20">
        <v>300</v>
      </c>
      <c r="AZ372" s="19">
        <v>249000</v>
      </c>
      <c r="BA372" s="19">
        <v>61039.87</v>
      </c>
      <c r="BB372" s="21">
        <v>89.99</v>
      </c>
      <c r="BC372" s="21">
        <v>85.870029652749906</v>
      </c>
      <c r="BD372" s="21">
        <v>10.59</v>
      </c>
      <c r="BE372" s="21"/>
      <c r="BF372" s="17" t="s">
        <v>75</v>
      </c>
      <c r="BG372" s="14"/>
      <c r="BH372" s="17" t="s">
        <v>107</v>
      </c>
      <c r="BI372" s="17" t="s">
        <v>435</v>
      </c>
      <c r="BJ372" s="17" t="s">
        <v>438</v>
      </c>
      <c r="BK372" s="17" t="s">
        <v>79</v>
      </c>
      <c r="BL372" s="15" t="s">
        <v>80</v>
      </c>
      <c r="BM372" s="21">
        <v>453193.71016055997</v>
      </c>
      <c r="BN372" s="15" t="s">
        <v>81</v>
      </c>
      <c r="BO372" s="21"/>
      <c r="BP372" s="22">
        <v>38758</v>
      </c>
      <c r="BQ372" s="22">
        <v>47883</v>
      </c>
      <c r="BR372" s="21">
        <v>24440.400000000001</v>
      </c>
      <c r="BS372" s="21">
        <v>12.7</v>
      </c>
      <c r="BT372" s="21">
        <v>30</v>
      </c>
    </row>
    <row r="373" spans="1:72" s="1" customFormat="1" ht="18.2" customHeight="1" x14ac:dyDescent="0.15">
      <c r="A373" s="5">
        <v>371</v>
      </c>
      <c r="B373" s="6" t="s">
        <v>384</v>
      </c>
      <c r="C373" s="6" t="s">
        <v>73</v>
      </c>
      <c r="D373" s="7">
        <v>45078</v>
      </c>
      <c r="E373" s="8" t="s">
        <v>729</v>
      </c>
      <c r="F373" s="9">
        <v>24</v>
      </c>
      <c r="G373" s="9">
        <v>23</v>
      </c>
      <c r="H373" s="10">
        <v>49157.73</v>
      </c>
      <c r="I373" s="10">
        <v>7397.01</v>
      </c>
      <c r="J373" s="10">
        <v>0</v>
      </c>
      <c r="K373" s="10">
        <v>56554.74</v>
      </c>
      <c r="L373" s="10">
        <v>343.35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56554.74</v>
      </c>
      <c r="T373" s="10">
        <v>11255.07</v>
      </c>
      <c r="U373" s="10">
        <v>433.82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11688.89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7740.36</v>
      </c>
      <c r="AW373" s="10">
        <v>11688.89</v>
      </c>
      <c r="AX373" s="11">
        <v>93</v>
      </c>
      <c r="AY373" s="11">
        <v>300</v>
      </c>
      <c r="AZ373" s="10">
        <v>335000</v>
      </c>
      <c r="BA373" s="10">
        <v>81754.2</v>
      </c>
      <c r="BB373" s="12">
        <v>90</v>
      </c>
      <c r="BC373" s="12">
        <v>62.258900460159801</v>
      </c>
      <c r="BD373" s="12">
        <v>10.59</v>
      </c>
      <c r="BE373" s="12"/>
      <c r="BF373" s="8" t="s">
        <v>104</v>
      </c>
      <c r="BG373" s="5"/>
      <c r="BH373" s="8" t="s">
        <v>76</v>
      </c>
      <c r="BI373" s="8" t="s">
        <v>77</v>
      </c>
      <c r="BJ373" s="8" t="s">
        <v>654</v>
      </c>
      <c r="BK373" s="8" t="s">
        <v>79</v>
      </c>
      <c r="BL373" s="6" t="s">
        <v>80</v>
      </c>
      <c r="BM373" s="12">
        <v>440039.76367824001</v>
      </c>
      <c r="BN373" s="6" t="s">
        <v>81</v>
      </c>
      <c r="BO373" s="12"/>
      <c r="BP373" s="13">
        <v>38758</v>
      </c>
      <c r="BQ373" s="13">
        <v>47883</v>
      </c>
      <c r="BR373" s="12">
        <v>5230.6000000000004</v>
      </c>
      <c r="BS373" s="12">
        <v>17.010000000000002</v>
      </c>
      <c r="BT373" s="12">
        <v>30.01</v>
      </c>
    </row>
    <row r="374" spans="1:72" s="1" customFormat="1" ht="18.2" customHeight="1" x14ac:dyDescent="0.15">
      <c r="A374" s="14">
        <v>372</v>
      </c>
      <c r="B374" s="15" t="s">
        <v>384</v>
      </c>
      <c r="C374" s="15" t="s">
        <v>73</v>
      </c>
      <c r="D374" s="16">
        <v>45078</v>
      </c>
      <c r="E374" s="17" t="s">
        <v>730</v>
      </c>
      <c r="F374" s="18">
        <v>49</v>
      </c>
      <c r="G374" s="18">
        <v>48</v>
      </c>
      <c r="H374" s="19">
        <v>56939.11</v>
      </c>
      <c r="I374" s="19">
        <v>16168.51</v>
      </c>
      <c r="J374" s="19">
        <v>0</v>
      </c>
      <c r="K374" s="19">
        <v>73107.62</v>
      </c>
      <c r="L374" s="19">
        <v>404.67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73107.62</v>
      </c>
      <c r="T374" s="19">
        <v>27328.799999999999</v>
      </c>
      <c r="U374" s="19">
        <v>483.03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27811.83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0</v>
      </c>
      <c r="AV374" s="19">
        <v>16573.18</v>
      </c>
      <c r="AW374" s="19">
        <v>27811.83</v>
      </c>
      <c r="AX374" s="20">
        <v>93</v>
      </c>
      <c r="AY374" s="20">
        <v>300</v>
      </c>
      <c r="AZ374" s="19">
        <v>393000</v>
      </c>
      <c r="BA374" s="19">
        <v>96340.03</v>
      </c>
      <c r="BB374" s="21">
        <v>90</v>
      </c>
      <c r="BC374" s="21">
        <v>68.296489008774401</v>
      </c>
      <c r="BD374" s="21">
        <v>10.18</v>
      </c>
      <c r="BE374" s="21"/>
      <c r="BF374" s="17" t="s">
        <v>104</v>
      </c>
      <c r="BG374" s="14"/>
      <c r="BH374" s="17" t="s">
        <v>107</v>
      </c>
      <c r="BI374" s="17" t="s">
        <v>108</v>
      </c>
      <c r="BJ374" s="17" t="s">
        <v>699</v>
      </c>
      <c r="BK374" s="17" t="s">
        <v>79</v>
      </c>
      <c r="BL374" s="15" t="s">
        <v>80</v>
      </c>
      <c r="BM374" s="21">
        <v>568834.01511311997</v>
      </c>
      <c r="BN374" s="15" t="s">
        <v>81</v>
      </c>
      <c r="BO374" s="21"/>
      <c r="BP374" s="22">
        <v>38757</v>
      </c>
      <c r="BQ374" s="22">
        <v>47883</v>
      </c>
      <c r="BR374" s="21">
        <v>12042.8</v>
      </c>
      <c r="BS374" s="21">
        <v>20.65</v>
      </c>
      <c r="BT374" s="21">
        <v>30.02</v>
      </c>
    </row>
    <row r="375" spans="1:72" s="1" customFormat="1" ht="18.2" customHeight="1" x14ac:dyDescent="0.15">
      <c r="A375" s="5">
        <v>373</v>
      </c>
      <c r="B375" s="6" t="s">
        <v>384</v>
      </c>
      <c r="C375" s="6" t="s">
        <v>73</v>
      </c>
      <c r="D375" s="7">
        <v>45078</v>
      </c>
      <c r="E375" s="8" t="s">
        <v>731</v>
      </c>
      <c r="F375" s="9">
        <v>25</v>
      </c>
      <c r="G375" s="9">
        <v>24</v>
      </c>
      <c r="H375" s="10">
        <v>36814.97</v>
      </c>
      <c r="I375" s="10">
        <v>5883.12</v>
      </c>
      <c r="J375" s="10">
        <v>0</v>
      </c>
      <c r="K375" s="10">
        <v>42698.09</v>
      </c>
      <c r="L375" s="10">
        <v>266.17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42698.09</v>
      </c>
      <c r="T375" s="10">
        <v>8451.26</v>
      </c>
      <c r="U375" s="10">
        <v>324.89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8776.15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6149.29</v>
      </c>
      <c r="AW375" s="10">
        <v>8776.15</v>
      </c>
      <c r="AX375" s="11">
        <v>92</v>
      </c>
      <c r="AY375" s="11">
        <v>300</v>
      </c>
      <c r="AZ375" s="10">
        <v>262000</v>
      </c>
      <c r="BA375" s="10">
        <v>62176.39</v>
      </c>
      <c r="BB375" s="12">
        <v>89.99</v>
      </c>
      <c r="BC375" s="12">
        <v>61.798395164145099</v>
      </c>
      <c r="BD375" s="12">
        <v>10.59</v>
      </c>
      <c r="BE375" s="12"/>
      <c r="BF375" s="8" t="s">
        <v>75</v>
      </c>
      <c r="BG375" s="5"/>
      <c r="BH375" s="8" t="s">
        <v>107</v>
      </c>
      <c r="BI375" s="8" t="s">
        <v>108</v>
      </c>
      <c r="BJ375" s="8" t="s">
        <v>109</v>
      </c>
      <c r="BK375" s="8" t="s">
        <v>79</v>
      </c>
      <c r="BL375" s="6" t="s">
        <v>80</v>
      </c>
      <c r="BM375" s="12">
        <v>332224.27391783998</v>
      </c>
      <c r="BN375" s="6" t="s">
        <v>81</v>
      </c>
      <c r="BO375" s="12"/>
      <c r="BP375" s="13">
        <v>38727</v>
      </c>
      <c r="BQ375" s="13">
        <v>47852</v>
      </c>
      <c r="BR375" s="12">
        <v>4309.33</v>
      </c>
      <c r="BS375" s="12">
        <v>12.94</v>
      </c>
      <c r="BT375" s="12">
        <v>30.21</v>
      </c>
    </row>
    <row r="376" spans="1:72" s="1" customFormat="1" ht="18.2" customHeight="1" x14ac:dyDescent="0.15">
      <c r="A376" s="14">
        <v>374</v>
      </c>
      <c r="B376" s="15" t="s">
        <v>384</v>
      </c>
      <c r="C376" s="15" t="s">
        <v>73</v>
      </c>
      <c r="D376" s="16">
        <v>45078</v>
      </c>
      <c r="E376" s="17" t="s">
        <v>732</v>
      </c>
      <c r="F376" s="18">
        <v>131</v>
      </c>
      <c r="G376" s="18">
        <v>130</v>
      </c>
      <c r="H376" s="19">
        <v>38610.129999999997</v>
      </c>
      <c r="I376" s="19">
        <v>21219.74</v>
      </c>
      <c r="J376" s="19">
        <v>0</v>
      </c>
      <c r="K376" s="19">
        <v>59829.87</v>
      </c>
      <c r="L376" s="19">
        <v>273.91000000000003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59829.87</v>
      </c>
      <c r="T376" s="19">
        <v>59298.1</v>
      </c>
      <c r="U376" s="19">
        <v>340.73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59638.83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f t="shared" si="5"/>
        <v>0</v>
      </c>
      <c r="AV376" s="19">
        <v>21493.65</v>
      </c>
      <c r="AW376" s="19">
        <v>59638.83</v>
      </c>
      <c r="AX376" s="20">
        <v>92</v>
      </c>
      <c r="AY376" s="20">
        <v>300</v>
      </c>
      <c r="AZ376" s="19">
        <v>262000</v>
      </c>
      <c r="BA376" s="19">
        <v>64656.54</v>
      </c>
      <c r="BB376" s="21">
        <v>90</v>
      </c>
      <c r="BC376" s="21">
        <v>83.281417471457701</v>
      </c>
      <c r="BD376" s="21">
        <v>10.59</v>
      </c>
      <c r="BE376" s="21"/>
      <c r="BF376" s="17" t="s">
        <v>104</v>
      </c>
      <c r="BG376" s="14"/>
      <c r="BH376" s="17" t="s">
        <v>107</v>
      </c>
      <c r="BI376" s="17" t="s">
        <v>108</v>
      </c>
      <c r="BJ376" s="17" t="s">
        <v>109</v>
      </c>
      <c r="BK376" s="17" t="s">
        <v>79</v>
      </c>
      <c r="BL376" s="15" t="s">
        <v>80</v>
      </c>
      <c r="BM376" s="21">
        <v>465522.81657912</v>
      </c>
      <c r="BN376" s="15" t="s">
        <v>81</v>
      </c>
      <c r="BO376" s="21"/>
      <c r="BP376" s="22">
        <v>38727</v>
      </c>
      <c r="BQ376" s="22">
        <v>47852</v>
      </c>
      <c r="BR376" s="21">
        <v>20716.71</v>
      </c>
      <c r="BS376" s="21">
        <v>13.46</v>
      </c>
      <c r="BT376" s="21">
        <v>30.2</v>
      </c>
    </row>
    <row r="377" spans="1:72" s="1" customFormat="1" ht="18.2" customHeight="1" x14ac:dyDescent="0.15">
      <c r="A377" s="5">
        <v>375</v>
      </c>
      <c r="B377" s="6" t="s">
        <v>384</v>
      </c>
      <c r="C377" s="6" t="s">
        <v>73</v>
      </c>
      <c r="D377" s="7">
        <v>45078</v>
      </c>
      <c r="E377" s="8" t="s">
        <v>733</v>
      </c>
      <c r="F377" s="9">
        <v>133</v>
      </c>
      <c r="G377" s="9">
        <v>132</v>
      </c>
      <c r="H377" s="10">
        <v>52099.31</v>
      </c>
      <c r="I377" s="10">
        <v>29915.95</v>
      </c>
      <c r="J377" s="10">
        <v>0</v>
      </c>
      <c r="K377" s="10">
        <v>82015.259999999995</v>
      </c>
      <c r="L377" s="10">
        <v>376.05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82015.259999999995</v>
      </c>
      <c r="T377" s="10">
        <v>78517.820000000007</v>
      </c>
      <c r="U377" s="10">
        <v>441.98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78959.8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30292</v>
      </c>
      <c r="AW377" s="10">
        <v>78959.8</v>
      </c>
      <c r="AX377" s="11">
        <v>92</v>
      </c>
      <c r="AY377" s="11">
        <v>300</v>
      </c>
      <c r="AZ377" s="10">
        <v>371600</v>
      </c>
      <c r="BA377" s="10">
        <v>88779.19</v>
      </c>
      <c r="BB377" s="12">
        <v>89.99</v>
      </c>
      <c r="BC377" s="12">
        <v>83.133820520326907</v>
      </c>
      <c r="BD377" s="12">
        <v>10.18</v>
      </c>
      <c r="BE377" s="12"/>
      <c r="BF377" s="8" t="s">
        <v>104</v>
      </c>
      <c r="BG377" s="5"/>
      <c r="BH377" s="8" t="s">
        <v>230</v>
      </c>
      <c r="BI377" s="8" t="s">
        <v>734</v>
      </c>
      <c r="BJ377" s="8" t="s">
        <v>236</v>
      </c>
      <c r="BK377" s="8" t="s">
        <v>79</v>
      </c>
      <c r="BL377" s="6" t="s">
        <v>80</v>
      </c>
      <c r="BM377" s="12">
        <v>638142.36664175999</v>
      </c>
      <c r="BN377" s="6" t="s">
        <v>81</v>
      </c>
      <c r="BO377" s="12"/>
      <c r="BP377" s="13">
        <v>38730</v>
      </c>
      <c r="BQ377" s="13">
        <v>47855</v>
      </c>
      <c r="BR377" s="12">
        <v>26193.96</v>
      </c>
      <c r="BS377" s="12">
        <v>19.03</v>
      </c>
      <c r="BT377" s="12">
        <v>30.2</v>
      </c>
    </row>
    <row r="378" spans="1:72" s="1" customFormat="1" ht="18.2" customHeight="1" x14ac:dyDescent="0.15">
      <c r="A378" s="14">
        <v>376</v>
      </c>
      <c r="B378" s="15" t="s">
        <v>384</v>
      </c>
      <c r="C378" s="15" t="s">
        <v>73</v>
      </c>
      <c r="D378" s="16">
        <v>45078</v>
      </c>
      <c r="E378" s="17" t="s">
        <v>735</v>
      </c>
      <c r="F378" s="18">
        <v>177</v>
      </c>
      <c r="G378" s="18">
        <v>176</v>
      </c>
      <c r="H378" s="19">
        <v>43044.86</v>
      </c>
      <c r="I378" s="19">
        <v>26862.720000000001</v>
      </c>
      <c r="J378" s="19">
        <v>0</v>
      </c>
      <c r="K378" s="19">
        <v>69907.58</v>
      </c>
      <c r="L378" s="19">
        <v>300.52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69907.58</v>
      </c>
      <c r="T378" s="19">
        <v>93566.32</v>
      </c>
      <c r="U378" s="19">
        <v>379.87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93946.19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27163.24</v>
      </c>
      <c r="AW378" s="19">
        <v>93946.19</v>
      </c>
      <c r="AX378" s="20">
        <v>93</v>
      </c>
      <c r="AY378" s="20">
        <v>300</v>
      </c>
      <c r="AZ378" s="19">
        <v>301200</v>
      </c>
      <c r="BA378" s="19">
        <v>71573.66</v>
      </c>
      <c r="BB378" s="21">
        <v>87.31</v>
      </c>
      <c r="BC378" s="21">
        <v>85.277612040518804</v>
      </c>
      <c r="BD378" s="21">
        <v>10.59</v>
      </c>
      <c r="BE378" s="21"/>
      <c r="BF378" s="17" t="s">
        <v>104</v>
      </c>
      <c r="BG378" s="14"/>
      <c r="BH378" s="17" t="s">
        <v>107</v>
      </c>
      <c r="BI378" s="17" t="s">
        <v>108</v>
      </c>
      <c r="BJ378" s="17" t="s">
        <v>445</v>
      </c>
      <c r="BK378" s="17" t="s">
        <v>79</v>
      </c>
      <c r="BL378" s="15" t="s">
        <v>80</v>
      </c>
      <c r="BM378" s="21">
        <v>543935.22068208002</v>
      </c>
      <c r="BN378" s="15" t="s">
        <v>81</v>
      </c>
      <c r="BO378" s="21"/>
      <c r="BP378" s="22">
        <v>38765</v>
      </c>
      <c r="BQ378" s="22">
        <v>47890</v>
      </c>
      <c r="BR378" s="21">
        <v>31599.82</v>
      </c>
      <c r="BS378" s="21">
        <v>14.9</v>
      </c>
      <c r="BT378" s="21">
        <v>29.97</v>
      </c>
    </row>
    <row r="379" spans="1:72" s="1" customFormat="1" ht="18.2" customHeight="1" x14ac:dyDescent="0.15">
      <c r="A379" s="5">
        <v>377</v>
      </c>
      <c r="B379" s="6" t="s">
        <v>384</v>
      </c>
      <c r="C379" s="6" t="s">
        <v>73</v>
      </c>
      <c r="D379" s="7">
        <v>45078</v>
      </c>
      <c r="E379" s="8" t="s">
        <v>736</v>
      </c>
      <c r="F379" s="9">
        <v>140</v>
      </c>
      <c r="G379" s="9">
        <v>139</v>
      </c>
      <c r="H379" s="10">
        <v>46718.59</v>
      </c>
      <c r="I379" s="10">
        <v>26158.22</v>
      </c>
      <c r="J379" s="10">
        <v>0</v>
      </c>
      <c r="K379" s="10">
        <v>72876.81</v>
      </c>
      <c r="L379" s="10">
        <v>326.18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72876.81</v>
      </c>
      <c r="T379" s="10">
        <v>77227.59</v>
      </c>
      <c r="U379" s="10">
        <v>412.29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77639.88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26484.400000000001</v>
      </c>
      <c r="AW379" s="10">
        <v>77639.88</v>
      </c>
      <c r="AX379" s="11">
        <v>93</v>
      </c>
      <c r="AY379" s="11">
        <v>300</v>
      </c>
      <c r="AZ379" s="10">
        <v>330000</v>
      </c>
      <c r="BA379" s="10">
        <v>77683.28</v>
      </c>
      <c r="BB379" s="12">
        <v>86.49</v>
      </c>
      <c r="BC379" s="12">
        <v>81.138634940491698</v>
      </c>
      <c r="BD379" s="12">
        <v>10.59</v>
      </c>
      <c r="BE379" s="12"/>
      <c r="BF379" s="8" t="s">
        <v>104</v>
      </c>
      <c r="BG379" s="5"/>
      <c r="BH379" s="8" t="s">
        <v>107</v>
      </c>
      <c r="BI379" s="8" t="s">
        <v>435</v>
      </c>
      <c r="BJ379" s="8" t="s">
        <v>438</v>
      </c>
      <c r="BK379" s="8" t="s">
        <v>79</v>
      </c>
      <c r="BL379" s="6" t="s">
        <v>80</v>
      </c>
      <c r="BM379" s="12">
        <v>567038.13420455996</v>
      </c>
      <c r="BN379" s="6" t="s">
        <v>81</v>
      </c>
      <c r="BO379" s="12"/>
      <c r="BP379" s="13">
        <v>38765</v>
      </c>
      <c r="BQ379" s="13">
        <v>47890</v>
      </c>
      <c r="BR379" s="12">
        <v>25403</v>
      </c>
      <c r="BS379" s="12">
        <v>16.170000000000002</v>
      </c>
      <c r="BT379" s="12">
        <v>29.97</v>
      </c>
    </row>
    <row r="380" spans="1:72" s="1" customFormat="1" ht="18.2" customHeight="1" x14ac:dyDescent="0.15">
      <c r="A380" s="14">
        <v>378</v>
      </c>
      <c r="B380" s="15" t="s">
        <v>384</v>
      </c>
      <c r="C380" s="15" t="s">
        <v>73</v>
      </c>
      <c r="D380" s="16">
        <v>45078</v>
      </c>
      <c r="E380" s="17" t="s">
        <v>737</v>
      </c>
      <c r="F380" s="18">
        <v>108</v>
      </c>
      <c r="G380" s="18">
        <v>108</v>
      </c>
      <c r="H380" s="19">
        <v>0</v>
      </c>
      <c r="I380" s="19">
        <v>60264.5</v>
      </c>
      <c r="J380" s="19">
        <v>0</v>
      </c>
      <c r="K380" s="19">
        <v>60264.5</v>
      </c>
      <c r="L380" s="19">
        <v>0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60264.5</v>
      </c>
      <c r="T380" s="19">
        <v>33499.370000000003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33499.370000000003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9">
        <f t="shared" si="5"/>
        <v>0</v>
      </c>
      <c r="AV380" s="19">
        <v>60264.5</v>
      </c>
      <c r="AW380" s="19">
        <v>33499.370000000003</v>
      </c>
      <c r="AX380" s="20">
        <v>0</v>
      </c>
      <c r="AY380" s="20">
        <v>180</v>
      </c>
      <c r="AZ380" s="19">
        <v>330000</v>
      </c>
      <c r="BA380" s="19">
        <v>77683.28</v>
      </c>
      <c r="BB380" s="21">
        <v>86.49</v>
      </c>
      <c r="BC380" s="21">
        <v>67.096505258274405</v>
      </c>
      <c r="BD380" s="21">
        <v>10.59</v>
      </c>
      <c r="BE380" s="21"/>
      <c r="BF380" s="17" t="s">
        <v>104</v>
      </c>
      <c r="BG380" s="14"/>
      <c r="BH380" s="17" t="s">
        <v>107</v>
      </c>
      <c r="BI380" s="17" t="s">
        <v>435</v>
      </c>
      <c r="BJ380" s="17" t="s">
        <v>438</v>
      </c>
      <c r="BK380" s="17" t="s">
        <v>79</v>
      </c>
      <c r="BL380" s="15" t="s">
        <v>80</v>
      </c>
      <c r="BM380" s="21">
        <v>468904.57525200001</v>
      </c>
      <c r="BN380" s="15" t="s">
        <v>81</v>
      </c>
      <c r="BO380" s="21"/>
      <c r="BP380" s="22">
        <v>38765</v>
      </c>
      <c r="BQ380" s="22">
        <v>44240</v>
      </c>
      <c r="BR380" s="21">
        <v>20735.62</v>
      </c>
      <c r="BS380" s="21">
        <v>0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384</v>
      </c>
      <c r="C381" s="6" t="s">
        <v>73</v>
      </c>
      <c r="D381" s="7">
        <v>45078</v>
      </c>
      <c r="E381" s="8" t="s">
        <v>738</v>
      </c>
      <c r="F381" s="9">
        <v>193</v>
      </c>
      <c r="G381" s="9">
        <v>192</v>
      </c>
      <c r="H381" s="10">
        <v>94710.04</v>
      </c>
      <c r="I381" s="10">
        <v>63801.35</v>
      </c>
      <c r="J381" s="10">
        <v>0</v>
      </c>
      <c r="K381" s="10">
        <v>158511.39000000001</v>
      </c>
      <c r="L381" s="10">
        <v>673.07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158511.39000000001</v>
      </c>
      <c r="T381" s="10">
        <v>221168.94</v>
      </c>
      <c r="U381" s="10">
        <v>803.46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221972.4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64474.42</v>
      </c>
      <c r="AW381" s="10">
        <v>221972.4</v>
      </c>
      <c r="AX381" s="11">
        <v>93</v>
      </c>
      <c r="AY381" s="11">
        <v>300</v>
      </c>
      <c r="AZ381" s="10">
        <v>655000</v>
      </c>
      <c r="BA381" s="10">
        <v>160244.65</v>
      </c>
      <c r="BB381" s="12">
        <v>90</v>
      </c>
      <c r="BC381" s="12">
        <v>89.026529746858998</v>
      </c>
      <c r="BD381" s="12">
        <v>10.18</v>
      </c>
      <c r="BE381" s="12"/>
      <c r="BF381" s="8" t="s">
        <v>104</v>
      </c>
      <c r="BG381" s="5"/>
      <c r="BH381" s="8" t="s">
        <v>166</v>
      </c>
      <c r="BI381" s="8" t="s">
        <v>167</v>
      </c>
      <c r="BJ381" s="8" t="s">
        <v>686</v>
      </c>
      <c r="BK381" s="8" t="s">
        <v>79</v>
      </c>
      <c r="BL381" s="6" t="s">
        <v>80</v>
      </c>
      <c r="BM381" s="12">
        <v>1233341.6190386401</v>
      </c>
      <c r="BN381" s="6" t="s">
        <v>81</v>
      </c>
      <c r="BO381" s="12"/>
      <c r="BP381" s="13">
        <v>38776</v>
      </c>
      <c r="BQ381" s="13">
        <v>47901</v>
      </c>
      <c r="BR381" s="12">
        <v>68608.13</v>
      </c>
      <c r="BS381" s="12">
        <v>34.35</v>
      </c>
      <c r="BT381" s="12">
        <v>29.95</v>
      </c>
    </row>
    <row r="382" spans="1:72" s="1" customFormat="1" ht="18.2" customHeight="1" x14ac:dyDescent="0.15">
      <c r="A382" s="14">
        <v>380</v>
      </c>
      <c r="B382" s="15" t="s">
        <v>384</v>
      </c>
      <c r="C382" s="15" t="s">
        <v>73</v>
      </c>
      <c r="D382" s="16">
        <v>45078</v>
      </c>
      <c r="E382" s="17" t="s">
        <v>739</v>
      </c>
      <c r="F382" s="18">
        <v>165</v>
      </c>
      <c r="G382" s="18">
        <v>164</v>
      </c>
      <c r="H382" s="19">
        <v>118507.93</v>
      </c>
      <c r="I382" s="19">
        <v>70639.08</v>
      </c>
      <c r="J382" s="19">
        <v>0</v>
      </c>
      <c r="K382" s="19">
        <v>189147.01</v>
      </c>
      <c r="L382" s="19">
        <v>814.5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189147.01</v>
      </c>
      <c r="T382" s="19">
        <v>236315.36</v>
      </c>
      <c r="U382" s="19">
        <v>1045.83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237361.19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f t="shared" si="5"/>
        <v>0</v>
      </c>
      <c r="AV382" s="19">
        <v>71453.58</v>
      </c>
      <c r="AW382" s="19">
        <v>237361.19</v>
      </c>
      <c r="AX382" s="20">
        <v>95</v>
      </c>
      <c r="AY382" s="20">
        <v>300</v>
      </c>
      <c r="AZ382" s="19">
        <v>810000</v>
      </c>
      <c r="BA382" s="19">
        <v>195697.54</v>
      </c>
      <c r="BB382" s="21">
        <v>90</v>
      </c>
      <c r="BC382" s="21">
        <v>86.987454722220804</v>
      </c>
      <c r="BD382" s="21">
        <v>10.59</v>
      </c>
      <c r="BE382" s="21"/>
      <c r="BF382" s="17" t="s">
        <v>75</v>
      </c>
      <c r="BG382" s="14"/>
      <c r="BH382" s="17" t="s">
        <v>166</v>
      </c>
      <c r="BI382" s="17" t="s">
        <v>167</v>
      </c>
      <c r="BJ382" s="17" t="s">
        <v>740</v>
      </c>
      <c r="BK382" s="17" t="s">
        <v>79</v>
      </c>
      <c r="BL382" s="15" t="s">
        <v>80</v>
      </c>
      <c r="BM382" s="21">
        <v>1471710.51587976</v>
      </c>
      <c r="BN382" s="15" t="s">
        <v>81</v>
      </c>
      <c r="BO382" s="21"/>
      <c r="BP382" s="22">
        <v>38778</v>
      </c>
      <c r="BQ382" s="22">
        <v>47903</v>
      </c>
      <c r="BR382" s="21">
        <v>63564.86</v>
      </c>
      <c r="BS382" s="21">
        <v>40.72</v>
      </c>
      <c r="BT382" s="21">
        <v>29.94</v>
      </c>
    </row>
    <row r="383" spans="1:72" s="1" customFormat="1" ht="18.2" customHeight="1" x14ac:dyDescent="0.15">
      <c r="A383" s="5">
        <v>381</v>
      </c>
      <c r="B383" s="6" t="s">
        <v>384</v>
      </c>
      <c r="C383" s="6" t="s">
        <v>73</v>
      </c>
      <c r="D383" s="7">
        <v>45078</v>
      </c>
      <c r="E383" s="8" t="s">
        <v>741</v>
      </c>
      <c r="F383" s="9">
        <v>42</v>
      </c>
      <c r="G383" s="9">
        <v>41</v>
      </c>
      <c r="H383" s="10">
        <v>33662.480000000003</v>
      </c>
      <c r="I383" s="10">
        <v>8215.99</v>
      </c>
      <c r="J383" s="10">
        <v>0</v>
      </c>
      <c r="K383" s="10">
        <v>41878.47</v>
      </c>
      <c r="L383" s="10">
        <v>234.96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41878.47</v>
      </c>
      <c r="T383" s="10">
        <v>14129.28</v>
      </c>
      <c r="U383" s="10">
        <v>297.07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14426.35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8450.9500000000007</v>
      </c>
      <c r="AW383" s="10">
        <v>14426.35</v>
      </c>
      <c r="AX383" s="11">
        <v>94</v>
      </c>
      <c r="AY383" s="11">
        <v>300</v>
      </c>
      <c r="AZ383" s="10">
        <v>240000</v>
      </c>
      <c r="BA383" s="10">
        <v>55966.48</v>
      </c>
      <c r="BB383" s="12">
        <v>89.51</v>
      </c>
      <c r="BC383" s="12">
        <v>66.978338635912095</v>
      </c>
      <c r="BD383" s="12">
        <v>10.59</v>
      </c>
      <c r="BE383" s="12"/>
      <c r="BF383" s="8" t="s">
        <v>75</v>
      </c>
      <c r="BG383" s="5"/>
      <c r="BH383" s="8" t="s">
        <v>76</v>
      </c>
      <c r="BI383" s="8" t="s">
        <v>77</v>
      </c>
      <c r="BJ383" s="8" t="s">
        <v>720</v>
      </c>
      <c r="BK383" s="8" t="s">
        <v>79</v>
      </c>
      <c r="BL383" s="6" t="s">
        <v>80</v>
      </c>
      <c r="BM383" s="12">
        <v>325846.99429271999</v>
      </c>
      <c r="BN383" s="6" t="s">
        <v>81</v>
      </c>
      <c r="BO383" s="12"/>
      <c r="BP383" s="13">
        <v>38779</v>
      </c>
      <c r="BQ383" s="13">
        <v>47904</v>
      </c>
      <c r="BR383" s="12">
        <v>6896.84</v>
      </c>
      <c r="BS383" s="12">
        <v>11.65</v>
      </c>
      <c r="BT383" s="12">
        <v>29.94</v>
      </c>
    </row>
    <row r="384" spans="1:72" s="1" customFormat="1" ht="18.2" customHeight="1" x14ac:dyDescent="0.15">
      <c r="A384" s="14">
        <v>382</v>
      </c>
      <c r="B384" s="15" t="s">
        <v>384</v>
      </c>
      <c r="C384" s="15" t="s">
        <v>73</v>
      </c>
      <c r="D384" s="16">
        <v>45078</v>
      </c>
      <c r="E384" s="17" t="s">
        <v>742</v>
      </c>
      <c r="F384" s="18">
        <v>143</v>
      </c>
      <c r="G384" s="18">
        <v>142</v>
      </c>
      <c r="H384" s="19">
        <v>34839.71</v>
      </c>
      <c r="I384" s="19">
        <v>19413.27</v>
      </c>
      <c r="J384" s="19">
        <v>0</v>
      </c>
      <c r="K384" s="19">
        <v>54252.98</v>
      </c>
      <c r="L384" s="19">
        <v>239.5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54252.98</v>
      </c>
      <c r="T384" s="19">
        <v>58802.01</v>
      </c>
      <c r="U384" s="19">
        <v>307.45999999999998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59109.47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19652.77</v>
      </c>
      <c r="AW384" s="19">
        <v>59109.47</v>
      </c>
      <c r="AX384" s="20">
        <v>94</v>
      </c>
      <c r="AY384" s="20">
        <v>300</v>
      </c>
      <c r="AZ384" s="19">
        <v>251600</v>
      </c>
      <c r="BA384" s="19">
        <v>57537</v>
      </c>
      <c r="BB384" s="21">
        <v>85.01</v>
      </c>
      <c r="BC384" s="21">
        <v>80.157912817839005</v>
      </c>
      <c r="BD384" s="21">
        <v>10.59</v>
      </c>
      <c r="BE384" s="21"/>
      <c r="BF384" s="17" t="s">
        <v>75</v>
      </c>
      <c r="BG384" s="14"/>
      <c r="BH384" s="17" t="s">
        <v>76</v>
      </c>
      <c r="BI384" s="17" t="s">
        <v>467</v>
      </c>
      <c r="BJ384" s="17" t="s">
        <v>468</v>
      </c>
      <c r="BK384" s="17" t="s">
        <v>79</v>
      </c>
      <c r="BL384" s="15" t="s">
        <v>80</v>
      </c>
      <c r="BM384" s="21">
        <v>422130.28471247997</v>
      </c>
      <c r="BN384" s="15" t="s">
        <v>81</v>
      </c>
      <c r="BO384" s="21"/>
      <c r="BP384" s="22">
        <v>38779</v>
      </c>
      <c r="BQ384" s="22">
        <v>47904</v>
      </c>
      <c r="BR384" s="21">
        <v>21434.29</v>
      </c>
      <c r="BS384" s="21">
        <v>11.97</v>
      </c>
      <c r="BT384" s="21">
        <v>29.94</v>
      </c>
    </row>
    <row r="385" spans="1:72" s="1" customFormat="1" ht="18.2" customHeight="1" x14ac:dyDescent="0.15">
      <c r="A385" s="5">
        <v>383</v>
      </c>
      <c r="B385" s="6" t="s">
        <v>384</v>
      </c>
      <c r="C385" s="6" t="s">
        <v>73</v>
      </c>
      <c r="D385" s="7">
        <v>45078</v>
      </c>
      <c r="E385" s="8" t="s">
        <v>743</v>
      </c>
      <c r="F385" s="9">
        <v>0</v>
      </c>
      <c r="G385" s="9">
        <v>0</v>
      </c>
      <c r="H385" s="10">
        <v>42049.08</v>
      </c>
      <c r="I385" s="10">
        <v>324.99</v>
      </c>
      <c r="J385" s="10">
        <v>0</v>
      </c>
      <c r="K385" s="10">
        <v>42374.07</v>
      </c>
      <c r="L385" s="10">
        <v>327.86</v>
      </c>
      <c r="M385" s="10">
        <v>0</v>
      </c>
      <c r="N385" s="10">
        <v>0</v>
      </c>
      <c r="O385" s="10">
        <v>324.99</v>
      </c>
      <c r="P385" s="10">
        <v>0</v>
      </c>
      <c r="Q385" s="10">
        <v>0</v>
      </c>
      <c r="R385" s="10">
        <v>0</v>
      </c>
      <c r="S385" s="10">
        <v>42049.08</v>
      </c>
      <c r="T385" s="10">
        <v>373.95</v>
      </c>
      <c r="U385" s="10">
        <v>371.08</v>
      </c>
      <c r="V385" s="10">
        <v>0</v>
      </c>
      <c r="W385" s="10">
        <v>373.95</v>
      </c>
      <c r="X385" s="10">
        <v>0</v>
      </c>
      <c r="Y385" s="10">
        <v>0</v>
      </c>
      <c r="Z385" s="10">
        <v>0</v>
      </c>
      <c r="AA385" s="10">
        <v>371.08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0.04</v>
      </c>
      <c r="AJ385" s="10">
        <v>15.3</v>
      </c>
      <c r="AK385" s="10">
        <v>0</v>
      </c>
      <c r="AL385" s="10">
        <v>0</v>
      </c>
      <c r="AM385" s="10">
        <v>0</v>
      </c>
      <c r="AN385" s="10">
        <v>0</v>
      </c>
      <c r="AO385" s="10">
        <v>35.71</v>
      </c>
      <c r="AP385" s="10">
        <v>95.51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845.5</v>
      </c>
      <c r="AV385" s="10">
        <v>327.86</v>
      </c>
      <c r="AW385" s="10">
        <v>371.08</v>
      </c>
      <c r="AX385" s="11">
        <v>94</v>
      </c>
      <c r="AY385" s="11">
        <v>300</v>
      </c>
      <c r="AZ385" s="10">
        <v>312200</v>
      </c>
      <c r="BA385" s="10">
        <v>73525</v>
      </c>
      <c r="BB385" s="12">
        <v>86.68</v>
      </c>
      <c r="BC385" s="12">
        <v>49.572448206732403</v>
      </c>
      <c r="BD385" s="12">
        <v>10.59</v>
      </c>
      <c r="BE385" s="12"/>
      <c r="BF385" s="8" t="s">
        <v>104</v>
      </c>
      <c r="BG385" s="5"/>
      <c r="BH385" s="8" t="s">
        <v>76</v>
      </c>
      <c r="BI385" s="8" t="s">
        <v>467</v>
      </c>
      <c r="BJ385" s="8" t="s">
        <v>468</v>
      </c>
      <c r="BK385" s="8" t="s">
        <v>84</v>
      </c>
      <c r="BL385" s="6" t="s">
        <v>80</v>
      </c>
      <c r="BM385" s="12">
        <v>327174.47248608002</v>
      </c>
      <c r="BN385" s="6" t="s">
        <v>81</v>
      </c>
      <c r="BO385" s="12"/>
      <c r="BP385" s="13">
        <v>38786</v>
      </c>
      <c r="BQ385" s="13">
        <v>47911</v>
      </c>
      <c r="BR385" s="12">
        <v>146.55000000000001</v>
      </c>
      <c r="BS385" s="12">
        <v>15.3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384</v>
      </c>
      <c r="C386" s="15" t="s">
        <v>73</v>
      </c>
      <c r="D386" s="16">
        <v>45078</v>
      </c>
      <c r="E386" s="17" t="s">
        <v>744</v>
      </c>
      <c r="F386" s="18">
        <v>145</v>
      </c>
      <c r="G386" s="18">
        <v>144</v>
      </c>
      <c r="H386" s="19">
        <v>51825.09</v>
      </c>
      <c r="I386" s="19">
        <v>29076.45</v>
      </c>
      <c r="J386" s="19">
        <v>0</v>
      </c>
      <c r="K386" s="19">
        <v>80901.539999999994</v>
      </c>
      <c r="L386" s="19">
        <v>356.24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80901.539999999994</v>
      </c>
      <c r="T386" s="19">
        <v>88583.45</v>
      </c>
      <c r="U386" s="19">
        <v>457.36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89040.81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29432.69</v>
      </c>
      <c r="AW386" s="19">
        <v>89040.81</v>
      </c>
      <c r="AX386" s="20">
        <v>94</v>
      </c>
      <c r="AY386" s="20">
        <v>300</v>
      </c>
      <c r="AZ386" s="19">
        <v>350000</v>
      </c>
      <c r="BA386" s="19">
        <v>85586.15</v>
      </c>
      <c r="BB386" s="21">
        <v>89.99</v>
      </c>
      <c r="BC386" s="21">
        <v>85.064342590477594</v>
      </c>
      <c r="BD386" s="21">
        <v>10.59</v>
      </c>
      <c r="BE386" s="21"/>
      <c r="BF386" s="17" t="s">
        <v>75</v>
      </c>
      <c r="BG386" s="14"/>
      <c r="BH386" s="17" t="s">
        <v>107</v>
      </c>
      <c r="BI386" s="17" t="s">
        <v>108</v>
      </c>
      <c r="BJ386" s="17" t="s">
        <v>109</v>
      </c>
      <c r="BK386" s="17" t="s">
        <v>79</v>
      </c>
      <c r="BL386" s="15" t="s">
        <v>80</v>
      </c>
      <c r="BM386" s="21">
        <v>629476.76079504006</v>
      </c>
      <c r="BN386" s="15" t="s">
        <v>81</v>
      </c>
      <c r="BO386" s="21"/>
      <c r="BP386" s="22">
        <v>38791</v>
      </c>
      <c r="BQ386" s="22">
        <v>47916</v>
      </c>
      <c r="BR386" s="21">
        <v>28159.119999999999</v>
      </c>
      <c r="BS386" s="21">
        <v>17.8</v>
      </c>
      <c r="BT386" s="21">
        <v>29.92</v>
      </c>
    </row>
    <row r="387" spans="1:72" s="1" customFormat="1" ht="18.2" customHeight="1" x14ac:dyDescent="0.15">
      <c r="A387" s="5">
        <v>385</v>
      </c>
      <c r="B387" s="6" t="s">
        <v>384</v>
      </c>
      <c r="C387" s="6" t="s">
        <v>73</v>
      </c>
      <c r="D387" s="7">
        <v>45078</v>
      </c>
      <c r="E387" s="8" t="s">
        <v>745</v>
      </c>
      <c r="F387" s="9">
        <v>0</v>
      </c>
      <c r="G387" s="9">
        <v>0</v>
      </c>
      <c r="H387" s="10">
        <v>52296.54</v>
      </c>
      <c r="I387" s="10">
        <v>0</v>
      </c>
      <c r="J387" s="10">
        <v>0.03</v>
      </c>
      <c r="K387" s="10">
        <v>52296.54</v>
      </c>
      <c r="L387" s="10">
        <v>359.85</v>
      </c>
      <c r="M387" s="10">
        <v>0</v>
      </c>
      <c r="N387" s="10">
        <v>0</v>
      </c>
      <c r="O387" s="10">
        <v>0</v>
      </c>
      <c r="P387" s="10">
        <v>359.85</v>
      </c>
      <c r="Q387" s="10">
        <v>0</v>
      </c>
      <c r="R387" s="10">
        <v>0</v>
      </c>
      <c r="S387" s="10">
        <v>51936.69</v>
      </c>
      <c r="T387" s="10">
        <v>0</v>
      </c>
      <c r="U387" s="10">
        <v>461.52</v>
      </c>
      <c r="V387" s="10">
        <v>0</v>
      </c>
      <c r="W387" s="10">
        <v>0</v>
      </c>
      <c r="X387" s="10">
        <v>461.52</v>
      </c>
      <c r="Y387" s="10">
        <v>0</v>
      </c>
      <c r="Z387" s="10">
        <v>0</v>
      </c>
      <c r="AA387" s="10">
        <v>0</v>
      </c>
      <c r="AB387" s="10">
        <v>17.98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41.97</v>
      </c>
      <c r="AI387" s="10">
        <v>112.76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2.5699999999999998E-3</v>
      </c>
      <c r="AT387" s="10">
        <v>0</v>
      </c>
      <c r="AU387" s="10">
        <f t="shared" ref="AU387:AU450" si="6">AR387-AS387-AT387+AQ387+AP387+AO387+AM387+AJ387+AI387+AH387+AG387+AB387+X387+W387+R387+Q387+P387+O387-J387+AF387</f>
        <v>994.04742999999996</v>
      </c>
      <c r="AV387" s="10">
        <v>0</v>
      </c>
      <c r="AW387" s="10">
        <v>0</v>
      </c>
      <c r="AX387" s="11">
        <v>94</v>
      </c>
      <c r="AY387" s="11">
        <v>300</v>
      </c>
      <c r="AZ387" s="10">
        <v>375500</v>
      </c>
      <c r="BA387" s="10">
        <v>86403.44</v>
      </c>
      <c r="BB387" s="12">
        <v>87.27</v>
      </c>
      <c r="BC387" s="12">
        <v>52.457575025948003</v>
      </c>
      <c r="BD387" s="12">
        <v>10.59</v>
      </c>
      <c r="BE387" s="12"/>
      <c r="BF387" s="8" t="s">
        <v>75</v>
      </c>
      <c r="BG387" s="5"/>
      <c r="BH387" s="8" t="s">
        <v>76</v>
      </c>
      <c r="BI387" s="8" t="s">
        <v>570</v>
      </c>
      <c r="BJ387" s="8" t="s">
        <v>677</v>
      </c>
      <c r="BK387" s="8" t="s">
        <v>84</v>
      </c>
      <c r="BL387" s="6" t="s">
        <v>80</v>
      </c>
      <c r="BM387" s="12">
        <v>404107.75107144</v>
      </c>
      <c r="BN387" s="6" t="s">
        <v>81</v>
      </c>
      <c r="BO387" s="12"/>
      <c r="BP387" s="13">
        <v>38793</v>
      </c>
      <c r="BQ387" s="13">
        <v>47918</v>
      </c>
      <c r="BR387" s="12">
        <v>0</v>
      </c>
      <c r="BS387" s="12">
        <v>17.98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384</v>
      </c>
      <c r="C388" s="15" t="s">
        <v>73</v>
      </c>
      <c r="D388" s="16">
        <v>45078</v>
      </c>
      <c r="E388" s="17" t="s">
        <v>746</v>
      </c>
      <c r="F388" s="18">
        <v>68</v>
      </c>
      <c r="G388" s="18">
        <v>67</v>
      </c>
      <c r="H388" s="19">
        <v>30793.96</v>
      </c>
      <c r="I388" s="19">
        <v>40440.730000000003</v>
      </c>
      <c r="J388" s="19">
        <v>0</v>
      </c>
      <c r="K388" s="19">
        <v>71234.69</v>
      </c>
      <c r="L388" s="19">
        <v>785.1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71234.69</v>
      </c>
      <c r="T388" s="19">
        <v>30710.39</v>
      </c>
      <c r="U388" s="19">
        <v>261.24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30971.63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0</v>
      </c>
      <c r="AV388" s="19">
        <v>41225.83</v>
      </c>
      <c r="AW388" s="19">
        <v>30971.63</v>
      </c>
      <c r="AX388" s="20">
        <v>34</v>
      </c>
      <c r="AY388" s="20">
        <v>240</v>
      </c>
      <c r="AZ388" s="19">
        <v>467000</v>
      </c>
      <c r="BA388" s="19">
        <v>107100</v>
      </c>
      <c r="BB388" s="21">
        <v>84.99</v>
      </c>
      <c r="BC388" s="21">
        <v>56.528817022409001</v>
      </c>
      <c r="BD388" s="21">
        <v>10.18</v>
      </c>
      <c r="BE388" s="21"/>
      <c r="BF388" s="17" t="s">
        <v>104</v>
      </c>
      <c r="BG388" s="14"/>
      <c r="BH388" s="17" t="s">
        <v>76</v>
      </c>
      <c r="BI388" s="17" t="s">
        <v>671</v>
      </c>
      <c r="BJ388" s="17" t="s">
        <v>672</v>
      </c>
      <c r="BK388" s="17" t="s">
        <v>79</v>
      </c>
      <c r="BL388" s="15" t="s">
        <v>80</v>
      </c>
      <c r="BM388" s="21">
        <v>554261.16631944</v>
      </c>
      <c r="BN388" s="15" t="s">
        <v>81</v>
      </c>
      <c r="BO388" s="21"/>
      <c r="BP388" s="22">
        <v>38796</v>
      </c>
      <c r="BQ388" s="22">
        <v>46098</v>
      </c>
      <c r="BR388" s="21">
        <v>18096.63</v>
      </c>
      <c r="BS388" s="21">
        <v>23.12</v>
      </c>
      <c r="BT388" s="21">
        <v>29.93</v>
      </c>
    </row>
    <row r="389" spans="1:72" s="1" customFormat="1" ht="18.2" customHeight="1" x14ac:dyDescent="0.15">
      <c r="A389" s="5">
        <v>387</v>
      </c>
      <c r="B389" s="6" t="s">
        <v>384</v>
      </c>
      <c r="C389" s="6" t="s">
        <v>73</v>
      </c>
      <c r="D389" s="7">
        <v>45078</v>
      </c>
      <c r="E389" s="8" t="s">
        <v>747</v>
      </c>
      <c r="F389" s="9">
        <v>148</v>
      </c>
      <c r="G389" s="9">
        <v>147</v>
      </c>
      <c r="H389" s="10">
        <v>63747.77</v>
      </c>
      <c r="I389" s="10">
        <v>37518.559999999998</v>
      </c>
      <c r="J389" s="10">
        <v>0</v>
      </c>
      <c r="K389" s="10">
        <v>101266.33</v>
      </c>
      <c r="L389" s="10">
        <v>446.05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101266.33</v>
      </c>
      <c r="T389" s="10">
        <v>108533.77</v>
      </c>
      <c r="U389" s="10">
        <v>540.79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109074.56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37964.61</v>
      </c>
      <c r="AW389" s="10">
        <v>109074.56</v>
      </c>
      <c r="AX389" s="11">
        <v>94</v>
      </c>
      <c r="AY389" s="11">
        <v>300</v>
      </c>
      <c r="AZ389" s="10">
        <v>467000</v>
      </c>
      <c r="BA389" s="10">
        <v>107100</v>
      </c>
      <c r="BB389" s="12">
        <v>84.99</v>
      </c>
      <c r="BC389" s="12">
        <v>80.3606478683473</v>
      </c>
      <c r="BD389" s="12">
        <v>10.18</v>
      </c>
      <c r="BE389" s="12"/>
      <c r="BF389" s="8" t="s">
        <v>75</v>
      </c>
      <c r="BG389" s="5"/>
      <c r="BH389" s="8" t="s">
        <v>76</v>
      </c>
      <c r="BI389" s="8" t="s">
        <v>671</v>
      </c>
      <c r="BJ389" s="8" t="s">
        <v>672</v>
      </c>
      <c r="BK389" s="8" t="s">
        <v>79</v>
      </c>
      <c r="BL389" s="6" t="s">
        <v>80</v>
      </c>
      <c r="BM389" s="12">
        <v>787930.63007207995</v>
      </c>
      <c r="BN389" s="6" t="s">
        <v>81</v>
      </c>
      <c r="BO389" s="12"/>
      <c r="BP389" s="13">
        <v>38796</v>
      </c>
      <c r="BQ389" s="13">
        <v>47923</v>
      </c>
      <c r="BR389" s="12">
        <v>34658.61</v>
      </c>
      <c r="BS389" s="12">
        <v>22.96</v>
      </c>
      <c r="BT389" s="12">
        <v>29.95</v>
      </c>
    </row>
    <row r="390" spans="1:72" s="1" customFormat="1" ht="18.2" customHeight="1" x14ac:dyDescent="0.15">
      <c r="A390" s="14">
        <v>388</v>
      </c>
      <c r="B390" s="15" t="s">
        <v>384</v>
      </c>
      <c r="C390" s="15" t="s">
        <v>73</v>
      </c>
      <c r="D390" s="16">
        <v>45078</v>
      </c>
      <c r="E390" s="17" t="s">
        <v>748</v>
      </c>
      <c r="F390" s="18">
        <v>181</v>
      </c>
      <c r="G390" s="18">
        <v>180</v>
      </c>
      <c r="H390" s="19">
        <v>23719.23</v>
      </c>
      <c r="I390" s="19">
        <v>54239.22</v>
      </c>
      <c r="J390" s="19">
        <v>0</v>
      </c>
      <c r="K390" s="19">
        <v>77958.45</v>
      </c>
      <c r="L390" s="19">
        <v>601.23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77958.45</v>
      </c>
      <c r="T390" s="19">
        <v>92243.81</v>
      </c>
      <c r="U390" s="19">
        <v>209.32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92453.13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9">
        <f t="shared" si="6"/>
        <v>0</v>
      </c>
      <c r="AV390" s="19">
        <v>54840.45</v>
      </c>
      <c r="AW390" s="19">
        <v>92453.13</v>
      </c>
      <c r="AX390" s="20">
        <v>34</v>
      </c>
      <c r="AY390" s="20">
        <v>240</v>
      </c>
      <c r="AZ390" s="19">
        <v>330020</v>
      </c>
      <c r="BA390" s="19">
        <v>80697.36</v>
      </c>
      <c r="BB390" s="21">
        <v>90</v>
      </c>
      <c r="BC390" s="21">
        <v>86.945353602645696</v>
      </c>
      <c r="BD390" s="21">
        <v>10.59</v>
      </c>
      <c r="BE390" s="21"/>
      <c r="BF390" s="17" t="s">
        <v>75</v>
      </c>
      <c r="BG390" s="14"/>
      <c r="BH390" s="17" t="s">
        <v>159</v>
      </c>
      <c r="BI390" s="17" t="s">
        <v>304</v>
      </c>
      <c r="BJ390" s="17" t="s">
        <v>486</v>
      </c>
      <c r="BK390" s="17" t="s">
        <v>79</v>
      </c>
      <c r="BL390" s="15" t="s">
        <v>80</v>
      </c>
      <c r="BM390" s="21">
        <v>606577.23675719998</v>
      </c>
      <c r="BN390" s="15" t="s">
        <v>81</v>
      </c>
      <c r="BO390" s="21"/>
      <c r="BP390" s="22">
        <v>38805</v>
      </c>
      <c r="BQ390" s="22">
        <v>46105</v>
      </c>
      <c r="BR390" s="21">
        <v>38257.660000000003</v>
      </c>
      <c r="BS390" s="21">
        <v>16.920000000000002</v>
      </c>
      <c r="BT390" s="21">
        <v>29.9</v>
      </c>
    </row>
    <row r="391" spans="1:72" s="1" customFormat="1" ht="18.2" customHeight="1" x14ac:dyDescent="0.15">
      <c r="A391" s="5">
        <v>389</v>
      </c>
      <c r="B391" s="6" t="s">
        <v>384</v>
      </c>
      <c r="C391" s="6" t="s">
        <v>73</v>
      </c>
      <c r="D391" s="7">
        <v>45078</v>
      </c>
      <c r="E391" s="8" t="s">
        <v>749</v>
      </c>
      <c r="F391" s="9">
        <v>117</v>
      </c>
      <c r="G391" s="9">
        <v>116</v>
      </c>
      <c r="H391" s="10">
        <v>42667.22</v>
      </c>
      <c r="I391" s="10">
        <v>22381.22</v>
      </c>
      <c r="J391" s="10">
        <v>0</v>
      </c>
      <c r="K391" s="10">
        <v>65048.44</v>
      </c>
      <c r="L391" s="10">
        <v>307.52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65048.44</v>
      </c>
      <c r="T391" s="10">
        <v>57653.81</v>
      </c>
      <c r="U391" s="10">
        <v>376.54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58030.35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22688.74</v>
      </c>
      <c r="AW391" s="10">
        <v>58030.35</v>
      </c>
      <c r="AX391" s="11">
        <v>91</v>
      </c>
      <c r="AY391" s="11">
        <v>300</v>
      </c>
      <c r="AZ391" s="10">
        <v>390000</v>
      </c>
      <c r="BA391" s="10">
        <v>71959.31</v>
      </c>
      <c r="BB391" s="12">
        <v>66.989999999999995</v>
      </c>
      <c r="BC391" s="12">
        <v>60.556375479420304</v>
      </c>
      <c r="BD391" s="12">
        <v>10.59</v>
      </c>
      <c r="BE391" s="12"/>
      <c r="BF391" s="8" t="s">
        <v>104</v>
      </c>
      <c r="BG391" s="5"/>
      <c r="BH391" s="8" t="s">
        <v>107</v>
      </c>
      <c r="BI391" s="8" t="s">
        <v>108</v>
      </c>
      <c r="BJ391" s="8" t="s">
        <v>109</v>
      </c>
      <c r="BK391" s="8" t="s">
        <v>79</v>
      </c>
      <c r="BL391" s="6" t="s">
        <v>80</v>
      </c>
      <c r="BM391" s="12">
        <v>506127.34078943997</v>
      </c>
      <c r="BN391" s="6" t="s">
        <v>81</v>
      </c>
      <c r="BO391" s="12"/>
      <c r="BP391" s="13">
        <v>38702</v>
      </c>
      <c r="BQ391" s="13">
        <v>47830</v>
      </c>
      <c r="BR391" s="12">
        <v>19724.919999999998</v>
      </c>
      <c r="BS391" s="12">
        <v>14.97</v>
      </c>
      <c r="BT391" s="12">
        <v>29.31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45078</v>
      </c>
      <c r="E392" s="17" t="s">
        <v>750</v>
      </c>
      <c r="F392" s="18">
        <v>0</v>
      </c>
      <c r="G392" s="18">
        <v>0</v>
      </c>
      <c r="H392" s="19">
        <v>24899.9</v>
      </c>
      <c r="I392" s="19">
        <v>69.22</v>
      </c>
      <c r="J392" s="19">
        <v>0</v>
      </c>
      <c r="K392" s="19">
        <v>24969.119999999999</v>
      </c>
      <c r="L392" s="19">
        <v>346.59</v>
      </c>
      <c r="M392" s="19">
        <v>0</v>
      </c>
      <c r="N392" s="19">
        <v>0</v>
      </c>
      <c r="O392" s="19">
        <v>69.22</v>
      </c>
      <c r="P392" s="19">
        <v>277.35000000000002</v>
      </c>
      <c r="Q392" s="19">
        <v>0</v>
      </c>
      <c r="R392" s="19">
        <v>0</v>
      </c>
      <c r="S392" s="19">
        <v>24622.55</v>
      </c>
      <c r="T392" s="19">
        <v>0</v>
      </c>
      <c r="U392" s="19">
        <v>199.2</v>
      </c>
      <c r="V392" s="19">
        <v>0</v>
      </c>
      <c r="W392" s="19">
        <v>0</v>
      </c>
      <c r="X392" s="19">
        <v>199.2</v>
      </c>
      <c r="Y392" s="19">
        <v>0</v>
      </c>
      <c r="Z392" s="19">
        <v>0</v>
      </c>
      <c r="AA392" s="19">
        <v>0</v>
      </c>
      <c r="AB392" s="19">
        <v>137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75.11</v>
      </c>
      <c r="AI392" s="19">
        <v>32.61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65.655405000000002</v>
      </c>
      <c r="AT392" s="19">
        <v>0</v>
      </c>
      <c r="AU392" s="19">
        <f t="shared" si="6"/>
        <v>724.83459500000004</v>
      </c>
      <c r="AV392" s="19">
        <v>69.239999999999995</v>
      </c>
      <c r="AW392" s="19">
        <v>0</v>
      </c>
      <c r="AX392" s="20">
        <v>60</v>
      </c>
      <c r="AY392" s="20">
        <v>360</v>
      </c>
      <c r="AZ392" s="19">
        <v>191602.05</v>
      </c>
      <c r="BA392" s="19">
        <v>64350</v>
      </c>
      <c r="BB392" s="21">
        <v>90</v>
      </c>
      <c r="BC392" s="21">
        <v>34.437132867132902</v>
      </c>
      <c r="BD392" s="21">
        <v>9.6</v>
      </c>
      <c r="BE392" s="21"/>
      <c r="BF392" s="17" t="s">
        <v>75</v>
      </c>
      <c r="BG392" s="14"/>
      <c r="BH392" s="17" t="s">
        <v>141</v>
      </c>
      <c r="BI392" s="17" t="s">
        <v>142</v>
      </c>
      <c r="BJ392" s="17" t="s">
        <v>751</v>
      </c>
      <c r="BK392" s="17" t="s">
        <v>84</v>
      </c>
      <c r="BL392" s="15" t="s">
        <v>80</v>
      </c>
      <c r="BM392" s="21">
        <v>191582.5460988</v>
      </c>
      <c r="BN392" s="15" t="s">
        <v>81</v>
      </c>
      <c r="BO392" s="21"/>
      <c r="BP392" s="22">
        <v>36535</v>
      </c>
      <c r="BQ392" s="22">
        <v>47515</v>
      </c>
      <c r="BR392" s="21">
        <v>0</v>
      </c>
      <c r="BS392" s="21">
        <v>137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45078</v>
      </c>
      <c r="E393" s="8" t="s">
        <v>752</v>
      </c>
      <c r="F393" s="9">
        <v>0</v>
      </c>
      <c r="G393" s="9">
        <v>0</v>
      </c>
      <c r="H393" s="10">
        <v>37000.28</v>
      </c>
      <c r="I393" s="10">
        <v>0</v>
      </c>
      <c r="J393" s="10">
        <v>0</v>
      </c>
      <c r="K393" s="10">
        <v>37000.28</v>
      </c>
      <c r="L393" s="10">
        <v>397.89</v>
      </c>
      <c r="M393" s="10">
        <v>0</v>
      </c>
      <c r="N393" s="10">
        <v>0</v>
      </c>
      <c r="O393" s="10">
        <v>0</v>
      </c>
      <c r="P393" s="10">
        <v>397.89</v>
      </c>
      <c r="Q393" s="10">
        <v>0</v>
      </c>
      <c r="R393" s="10">
        <v>0</v>
      </c>
      <c r="S393" s="10">
        <v>36602.39</v>
      </c>
      <c r="T393" s="10">
        <v>0</v>
      </c>
      <c r="U393" s="10">
        <v>320.67</v>
      </c>
      <c r="V393" s="10">
        <v>0</v>
      </c>
      <c r="W393" s="10">
        <v>0</v>
      </c>
      <c r="X393" s="10">
        <v>320.67</v>
      </c>
      <c r="Y393" s="10">
        <v>0</v>
      </c>
      <c r="Z393" s="10">
        <v>0</v>
      </c>
      <c r="AA393" s="10">
        <v>0</v>
      </c>
      <c r="AB393" s="10">
        <v>142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94.66</v>
      </c>
      <c r="AI393" s="10">
        <v>42.98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2.4E-2</v>
      </c>
      <c r="AR393" s="10">
        <v>0</v>
      </c>
      <c r="AS393" s="10">
        <v>0</v>
      </c>
      <c r="AT393" s="10">
        <v>0</v>
      </c>
      <c r="AU393" s="10">
        <f t="shared" si="6"/>
        <v>998.22400000000005</v>
      </c>
      <c r="AV393" s="10">
        <v>0</v>
      </c>
      <c r="AW393" s="10">
        <v>0</v>
      </c>
      <c r="AX393" s="11">
        <v>83</v>
      </c>
      <c r="AY393" s="11">
        <v>360</v>
      </c>
      <c r="AZ393" s="10">
        <v>243127.98</v>
      </c>
      <c r="BA393" s="10">
        <v>79200</v>
      </c>
      <c r="BB393" s="12">
        <v>90</v>
      </c>
      <c r="BC393" s="12">
        <v>41.593625000000003</v>
      </c>
      <c r="BD393" s="12">
        <v>10.4</v>
      </c>
      <c r="BE393" s="12"/>
      <c r="BF393" s="8" t="s">
        <v>75</v>
      </c>
      <c r="BG393" s="5"/>
      <c r="BH393" s="8" t="s">
        <v>141</v>
      </c>
      <c r="BI393" s="8" t="s">
        <v>142</v>
      </c>
      <c r="BJ393" s="8" t="s">
        <v>751</v>
      </c>
      <c r="BK393" s="8" t="s">
        <v>84</v>
      </c>
      <c r="BL393" s="6" t="s">
        <v>80</v>
      </c>
      <c r="BM393" s="12">
        <v>284794.99765464</v>
      </c>
      <c r="BN393" s="6" t="s">
        <v>81</v>
      </c>
      <c r="BO393" s="12"/>
      <c r="BP393" s="13">
        <v>36631</v>
      </c>
      <c r="BQ393" s="13">
        <v>47604</v>
      </c>
      <c r="BR393" s="12">
        <v>0</v>
      </c>
      <c r="BS393" s="12">
        <v>142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45078</v>
      </c>
      <c r="E394" s="17" t="s">
        <v>753</v>
      </c>
      <c r="F394" s="18">
        <v>0</v>
      </c>
      <c r="G394" s="18">
        <v>0</v>
      </c>
      <c r="H394" s="19">
        <v>39018.6</v>
      </c>
      <c r="I394" s="19">
        <v>0</v>
      </c>
      <c r="J394" s="19">
        <v>0</v>
      </c>
      <c r="K394" s="19">
        <v>39018.6</v>
      </c>
      <c r="L394" s="19">
        <v>380.4</v>
      </c>
      <c r="M394" s="19">
        <v>0</v>
      </c>
      <c r="N394" s="19">
        <v>0</v>
      </c>
      <c r="O394" s="19">
        <v>0</v>
      </c>
      <c r="P394" s="19">
        <v>380.4</v>
      </c>
      <c r="Q394" s="19">
        <v>0</v>
      </c>
      <c r="R394" s="19">
        <v>0</v>
      </c>
      <c r="S394" s="19">
        <v>38638.199999999997</v>
      </c>
      <c r="T394" s="19">
        <v>0</v>
      </c>
      <c r="U394" s="19">
        <v>338.16</v>
      </c>
      <c r="V394" s="19">
        <v>0</v>
      </c>
      <c r="W394" s="19">
        <v>0</v>
      </c>
      <c r="X394" s="19">
        <v>338.16</v>
      </c>
      <c r="Y394" s="19">
        <v>0</v>
      </c>
      <c r="Z394" s="19">
        <v>0</v>
      </c>
      <c r="AA394" s="19">
        <v>0</v>
      </c>
      <c r="AB394" s="19">
        <v>142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94.66</v>
      </c>
      <c r="AI394" s="19">
        <v>43.15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7.9684000000000005E-2</v>
      </c>
      <c r="AT394" s="19">
        <v>0</v>
      </c>
      <c r="AU394" s="19">
        <f t="shared" si="6"/>
        <v>998.29031599999996</v>
      </c>
      <c r="AV394" s="19">
        <v>0</v>
      </c>
      <c r="AW394" s="19">
        <v>0</v>
      </c>
      <c r="AX394" s="20">
        <v>85</v>
      </c>
      <c r="AY394" s="20">
        <v>360</v>
      </c>
      <c r="AZ394" s="19">
        <v>245435.08</v>
      </c>
      <c r="BA394" s="19">
        <v>79200</v>
      </c>
      <c r="BB394" s="21">
        <v>90</v>
      </c>
      <c r="BC394" s="21">
        <v>43.907045454545496</v>
      </c>
      <c r="BD394" s="21">
        <v>10.4</v>
      </c>
      <c r="BE394" s="21"/>
      <c r="BF394" s="17" t="s">
        <v>75</v>
      </c>
      <c r="BG394" s="14"/>
      <c r="BH394" s="17" t="s">
        <v>141</v>
      </c>
      <c r="BI394" s="17" t="s">
        <v>142</v>
      </c>
      <c r="BJ394" s="17" t="s">
        <v>751</v>
      </c>
      <c r="BK394" s="17" t="s">
        <v>84</v>
      </c>
      <c r="BL394" s="15" t="s">
        <v>80</v>
      </c>
      <c r="BM394" s="21">
        <v>300635.17924319999</v>
      </c>
      <c r="BN394" s="15" t="s">
        <v>81</v>
      </c>
      <c r="BO394" s="21"/>
      <c r="BP394" s="22">
        <v>36692</v>
      </c>
      <c r="BQ394" s="22">
        <v>47665</v>
      </c>
      <c r="BR394" s="21">
        <v>0</v>
      </c>
      <c r="BS394" s="21">
        <v>142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384</v>
      </c>
      <c r="C395" s="6" t="s">
        <v>73</v>
      </c>
      <c r="D395" s="7">
        <v>45078</v>
      </c>
      <c r="E395" s="8" t="s">
        <v>754</v>
      </c>
      <c r="F395" s="9">
        <v>160</v>
      </c>
      <c r="G395" s="9">
        <v>159</v>
      </c>
      <c r="H395" s="10">
        <v>45264.33</v>
      </c>
      <c r="I395" s="10">
        <v>28241.94</v>
      </c>
      <c r="J395" s="10">
        <v>0</v>
      </c>
      <c r="K395" s="10">
        <v>73506.27</v>
      </c>
      <c r="L395" s="10">
        <v>311.91000000000003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73506.27</v>
      </c>
      <c r="T395" s="10">
        <v>78998.080000000002</v>
      </c>
      <c r="U395" s="10">
        <v>358.34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79356.42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28553.85</v>
      </c>
      <c r="AW395" s="10">
        <v>79356.42</v>
      </c>
      <c r="AX395" s="11">
        <v>97</v>
      </c>
      <c r="AY395" s="11">
        <v>300</v>
      </c>
      <c r="AZ395" s="10">
        <v>313877.13</v>
      </c>
      <c r="BA395" s="10">
        <v>76714.67</v>
      </c>
      <c r="BB395" s="12">
        <v>90</v>
      </c>
      <c r="BC395" s="12">
        <v>86.235974162438595</v>
      </c>
      <c r="BD395" s="12">
        <v>9.5</v>
      </c>
      <c r="BE395" s="12"/>
      <c r="BF395" s="8" t="s">
        <v>104</v>
      </c>
      <c r="BG395" s="5"/>
      <c r="BH395" s="8" t="s">
        <v>107</v>
      </c>
      <c r="BI395" s="8" t="s">
        <v>435</v>
      </c>
      <c r="BJ395" s="8" t="s">
        <v>438</v>
      </c>
      <c r="BK395" s="8" t="s">
        <v>79</v>
      </c>
      <c r="BL395" s="6" t="s">
        <v>80</v>
      </c>
      <c r="BM395" s="12">
        <v>571935.82146551996</v>
      </c>
      <c r="BN395" s="6" t="s">
        <v>81</v>
      </c>
      <c r="BO395" s="12"/>
      <c r="BP395" s="13">
        <v>38870</v>
      </c>
      <c r="BQ395" s="13">
        <v>47995</v>
      </c>
      <c r="BR395" s="12">
        <v>35667.07</v>
      </c>
      <c r="BS395" s="12">
        <v>53.27</v>
      </c>
      <c r="BT395" s="12">
        <v>29.92</v>
      </c>
    </row>
    <row r="396" spans="1:72" s="1" customFormat="1" ht="18.2" customHeight="1" x14ac:dyDescent="0.15">
      <c r="A396" s="14">
        <v>394</v>
      </c>
      <c r="B396" s="15" t="s">
        <v>384</v>
      </c>
      <c r="C396" s="15" t="s">
        <v>73</v>
      </c>
      <c r="D396" s="16">
        <v>45078</v>
      </c>
      <c r="E396" s="17" t="s">
        <v>755</v>
      </c>
      <c r="F396" s="18">
        <v>161</v>
      </c>
      <c r="G396" s="18">
        <v>160</v>
      </c>
      <c r="H396" s="19">
        <v>37330.080000000002</v>
      </c>
      <c r="I396" s="19">
        <v>43863.07</v>
      </c>
      <c r="J396" s="19">
        <v>0</v>
      </c>
      <c r="K396" s="19">
        <v>81193.149999999994</v>
      </c>
      <c r="L396" s="19">
        <v>482.93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81193.149999999994</v>
      </c>
      <c r="T396" s="19">
        <v>81468.98</v>
      </c>
      <c r="U396" s="19">
        <v>295.52999999999997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81764.509999999995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0</v>
      </c>
      <c r="AU396" s="19">
        <f t="shared" si="6"/>
        <v>0</v>
      </c>
      <c r="AV396" s="19">
        <v>44346</v>
      </c>
      <c r="AW396" s="19">
        <v>81764.509999999995</v>
      </c>
      <c r="AX396" s="20">
        <v>61</v>
      </c>
      <c r="AY396" s="20">
        <v>300</v>
      </c>
      <c r="AZ396" s="19">
        <v>367640</v>
      </c>
      <c r="BA396" s="19">
        <v>89100</v>
      </c>
      <c r="BB396" s="21">
        <v>89.99</v>
      </c>
      <c r="BC396" s="21">
        <v>82.004170241301907</v>
      </c>
      <c r="BD396" s="21">
        <v>9.5</v>
      </c>
      <c r="BE396" s="21"/>
      <c r="BF396" s="17" t="s">
        <v>104</v>
      </c>
      <c r="BG396" s="14"/>
      <c r="BH396" s="17" t="s">
        <v>76</v>
      </c>
      <c r="BI396" s="17" t="s">
        <v>570</v>
      </c>
      <c r="BJ396" s="17" t="s">
        <v>677</v>
      </c>
      <c r="BK396" s="17" t="s">
        <v>79</v>
      </c>
      <c r="BL396" s="15" t="s">
        <v>80</v>
      </c>
      <c r="BM396" s="21">
        <v>631745.71288440004</v>
      </c>
      <c r="BN396" s="15" t="s">
        <v>81</v>
      </c>
      <c r="BO396" s="21"/>
      <c r="BP396" s="22">
        <v>38870</v>
      </c>
      <c r="BQ396" s="22">
        <v>47995</v>
      </c>
      <c r="BR396" s="21">
        <v>39866.33</v>
      </c>
      <c r="BS396" s="21">
        <v>61.88</v>
      </c>
      <c r="BT396" s="21">
        <v>28.8</v>
      </c>
    </row>
    <row r="397" spans="1:72" s="1" customFormat="1" ht="18.2" customHeight="1" x14ac:dyDescent="0.15">
      <c r="A397" s="5">
        <v>395</v>
      </c>
      <c r="B397" s="6" t="s">
        <v>384</v>
      </c>
      <c r="C397" s="6" t="s">
        <v>73</v>
      </c>
      <c r="D397" s="7">
        <v>45078</v>
      </c>
      <c r="E397" s="8" t="s">
        <v>756</v>
      </c>
      <c r="F397" s="9">
        <v>130</v>
      </c>
      <c r="G397" s="9">
        <v>129</v>
      </c>
      <c r="H397" s="10">
        <v>51094.18</v>
      </c>
      <c r="I397" s="10">
        <v>28522.66</v>
      </c>
      <c r="J397" s="10">
        <v>0</v>
      </c>
      <c r="K397" s="10">
        <v>79616.84</v>
      </c>
      <c r="L397" s="10">
        <v>352.13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79616.84</v>
      </c>
      <c r="T397" s="10">
        <v>69839.240000000005</v>
      </c>
      <c r="U397" s="10">
        <v>404.5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70243.740000000005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28874.79</v>
      </c>
      <c r="AW397" s="10">
        <v>70243.740000000005</v>
      </c>
      <c r="AX397" s="11">
        <v>97</v>
      </c>
      <c r="AY397" s="11">
        <v>300</v>
      </c>
      <c r="AZ397" s="10">
        <v>354000</v>
      </c>
      <c r="BA397" s="10">
        <v>86600.73</v>
      </c>
      <c r="BB397" s="12">
        <v>89.99</v>
      </c>
      <c r="BC397" s="12">
        <v>82.732783333350696</v>
      </c>
      <c r="BD397" s="12">
        <v>9.5</v>
      </c>
      <c r="BE397" s="12"/>
      <c r="BF397" s="8" t="s">
        <v>75</v>
      </c>
      <c r="BG397" s="5"/>
      <c r="BH397" s="8" t="s">
        <v>107</v>
      </c>
      <c r="BI397" s="8" t="s">
        <v>435</v>
      </c>
      <c r="BJ397" s="8" t="s">
        <v>438</v>
      </c>
      <c r="BK397" s="8" t="s">
        <v>79</v>
      </c>
      <c r="BL397" s="6" t="s">
        <v>80</v>
      </c>
      <c r="BM397" s="12">
        <v>619480.79786784004</v>
      </c>
      <c r="BN397" s="6" t="s">
        <v>81</v>
      </c>
      <c r="BO397" s="12"/>
      <c r="BP397" s="13">
        <v>38870</v>
      </c>
      <c r="BQ397" s="13">
        <v>47998</v>
      </c>
      <c r="BR397" s="12">
        <v>30363.78</v>
      </c>
      <c r="BS397" s="12">
        <v>60.14</v>
      </c>
      <c r="BT397" s="12">
        <v>29.95</v>
      </c>
    </row>
    <row r="398" spans="1:72" s="1" customFormat="1" ht="18.2" customHeight="1" x14ac:dyDescent="0.15">
      <c r="A398" s="14">
        <v>396</v>
      </c>
      <c r="B398" s="15" t="s">
        <v>384</v>
      </c>
      <c r="C398" s="15" t="s">
        <v>73</v>
      </c>
      <c r="D398" s="16">
        <v>45078</v>
      </c>
      <c r="E398" s="17" t="s">
        <v>757</v>
      </c>
      <c r="F398" s="18">
        <v>111</v>
      </c>
      <c r="G398" s="18">
        <v>110</v>
      </c>
      <c r="H398" s="19">
        <v>22222.33</v>
      </c>
      <c r="I398" s="19">
        <v>94716.479999999996</v>
      </c>
      <c r="J398" s="19">
        <v>0</v>
      </c>
      <c r="K398" s="19">
        <v>116938.81</v>
      </c>
      <c r="L398" s="19">
        <v>1280.51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116938.81</v>
      </c>
      <c r="T398" s="19">
        <v>66221.73</v>
      </c>
      <c r="U398" s="19">
        <v>174.07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66395.8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717.74800000000005</v>
      </c>
      <c r="AR398" s="19">
        <v>0</v>
      </c>
      <c r="AS398" s="19">
        <v>0</v>
      </c>
      <c r="AT398" s="19">
        <v>0</v>
      </c>
      <c r="AU398" s="19">
        <f t="shared" si="6"/>
        <v>717.74800000000005</v>
      </c>
      <c r="AV398" s="19">
        <v>95996.99</v>
      </c>
      <c r="AW398" s="19">
        <v>66395.8</v>
      </c>
      <c r="AX398" s="20">
        <v>17</v>
      </c>
      <c r="AY398" s="20">
        <v>300</v>
      </c>
      <c r="AZ398" s="19">
        <v>686000</v>
      </c>
      <c r="BA398" s="19">
        <v>167819.49</v>
      </c>
      <c r="BB398" s="21">
        <v>90</v>
      </c>
      <c r="BC398" s="21">
        <v>62.713174137282898</v>
      </c>
      <c r="BD398" s="21">
        <v>9.4</v>
      </c>
      <c r="BE398" s="21"/>
      <c r="BF398" s="17" t="s">
        <v>75</v>
      </c>
      <c r="BG398" s="14"/>
      <c r="BH398" s="17" t="s">
        <v>100</v>
      </c>
      <c r="BI398" s="17" t="s">
        <v>758</v>
      </c>
      <c r="BJ398" s="17" t="s">
        <v>759</v>
      </c>
      <c r="BK398" s="17" t="s">
        <v>79</v>
      </c>
      <c r="BL398" s="15" t="s">
        <v>80</v>
      </c>
      <c r="BM398" s="21">
        <v>909874.68631656002</v>
      </c>
      <c r="BN398" s="15" t="s">
        <v>81</v>
      </c>
      <c r="BO398" s="21"/>
      <c r="BP398" s="22">
        <v>38873</v>
      </c>
      <c r="BQ398" s="22">
        <v>47998</v>
      </c>
      <c r="BR398" s="21">
        <v>45288.05</v>
      </c>
      <c r="BS398" s="21">
        <v>64.260000000000005</v>
      </c>
      <c r="BT398" s="21">
        <v>29.98</v>
      </c>
    </row>
    <row r="399" spans="1:72" s="1" customFormat="1" ht="18.2" customHeight="1" x14ac:dyDescent="0.15">
      <c r="A399" s="5">
        <v>397</v>
      </c>
      <c r="B399" s="6" t="s">
        <v>384</v>
      </c>
      <c r="C399" s="6" t="s">
        <v>73</v>
      </c>
      <c r="D399" s="7">
        <v>45078</v>
      </c>
      <c r="E399" s="8" t="s">
        <v>760</v>
      </c>
      <c r="F399" s="9">
        <v>87</v>
      </c>
      <c r="G399" s="9">
        <v>87</v>
      </c>
      <c r="H399" s="10">
        <v>0</v>
      </c>
      <c r="I399" s="10">
        <v>41155.26</v>
      </c>
      <c r="J399" s="10">
        <v>0</v>
      </c>
      <c r="K399" s="10">
        <v>41155.26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41155.26</v>
      </c>
      <c r="T399" s="10">
        <v>15993.42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15993.42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41155.26</v>
      </c>
      <c r="AW399" s="10">
        <v>15993.42</v>
      </c>
      <c r="AX399" s="11">
        <v>0</v>
      </c>
      <c r="AY399" s="11">
        <v>300</v>
      </c>
      <c r="AZ399" s="10">
        <v>309100</v>
      </c>
      <c r="BA399" s="10">
        <v>74970</v>
      </c>
      <c r="BB399" s="12">
        <v>89.12</v>
      </c>
      <c r="BC399" s="12">
        <v>48.922992813125298</v>
      </c>
      <c r="BD399" s="12">
        <v>9.5</v>
      </c>
      <c r="BE399" s="12"/>
      <c r="BF399" s="8" t="s">
        <v>104</v>
      </c>
      <c r="BG399" s="5"/>
      <c r="BH399" s="8" t="s">
        <v>107</v>
      </c>
      <c r="BI399" s="8" t="s">
        <v>108</v>
      </c>
      <c r="BJ399" s="8" t="s">
        <v>699</v>
      </c>
      <c r="BK399" s="8" t="s">
        <v>79</v>
      </c>
      <c r="BL399" s="6" t="s">
        <v>80</v>
      </c>
      <c r="BM399" s="12">
        <v>320219.85928176</v>
      </c>
      <c r="BN399" s="6" t="s">
        <v>81</v>
      </c>
      <c r="BO399" s="12"/>
      <c r="BP399" s="13">
        <v>38877</v>
      </c>
      <c r="BQ399" s="13">
        <v>48002</v>
      </c>
      <c r="BR399" s="12">
        <v>21530.29</v>
      </c>
      <c r="BS399" s="12">
        <v>0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384</v>
      </c>
      <c r="C400" s="15" t="s">
        <v>73</v>
      </c>
      <c r="D400" s="16">
        <v>45078</v>
      </c>
      <c r="E400" s="17" t="s">
        <v>761</v>
      </c>
      <c r="F400" s="18">
        <v>120</v>
      </c>
      <c r="G400" s="18">
        <v>119</v>
      </c>
      <c r="H400" s="19">
        <v>22139.63</v>
      </c>
      <c r="I400" s="19">
        <v>39975.050000000003</v>
      </c>
      <c r="J400" s="19">
        <v>0</v>
      </c>
      <c r="K400" s="19">
        <v>62114.68</v>
      </c>
      <c r="L400" s="19">
        <v>517.27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62114.68</v>
      </c>
      <c r="T400" s="19">
        <v>43129.75</v>
      </c>
      <c r="U400" s="19">
        <v>175.27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43305.02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v>0</v>
      </c>
      <c r="AU400" s="19">
        <f t="shared" si="6"/>
        <v>0</v>
      </c>
      <c r="AV400" s="19">
        <v>40492.32</v>
      </c>
      <c r="AW400" s="19">
        <v>43305.02</v>
      </c>
      <c r="AX400" s="20">
        <v>37</v>
      </c>
      <c r="AY400" s="20">
        <v>240</v>
      </c>
      <c r="AZ400" s="19">
        <v>331700</v>
      </c>
      <c r="BA400" s="19">
        <v>74296.929999999993</v>
      </c>
      <c r="BB400" s="21">
        <v>82.3</v>
      </c>
      <c r="BC400" s="21">
        <v>68.805510052703397</v>
      </c>
      <c r="BD400" s="21">
        <v>9.5</v>
      </c>
      <c r="BE400" s="21"/>
      <c r="BF400" s="17" t="s">
        <v>104</v>
      </c>
      <c r="BG400" s="14"/>
      <c r="BH400" s="17" t="s">
        <v>76</v>
      </c>
      <c r="BI400" s="17" t="s">
        <v>467</v>
      </c>
      <c r="BJ400" s="17" t="s">
        <v>468</v>
      </c>
      <c r="BK400" s="17" t="s">
        <v>79</v>
      </c>
      <c r="BL400" s="15" t="s">
        <v>80</v>
      </c>
      <c r="BM400" s="21">
        <v>483300.41139168001</v>
      </c>
      <c r="BN400" s="15" t="s">
        <v>81</v>
      </c>
      <c r="BO400" s="21"/>
      <c r="BP400" s="22">
        <v>38877</v>
      </c>
      <c r="BQ400" s="22">
        <v>46177</v>
      </c>
      <c r="BR400" s="21">
        <v>24585.08</v>
      </c>
      <c r="BS400" s="21">
        <v>49.18</v>
      </c>
      <c r="BT400" s="21">
        <v>29.97</v>
      </c>
    </row>
    <row r="401" spans="1:72" s="1" customFormat="1" ht="18.2" customHeight="1" x14ac:dyDescent="0.15">
      <c r="A401" s="5">
        <v>399</v>
      </c>
      <c r="B401" s="6" t="s">
        <v>384</v>
      </c>
      <c r="C401" s="6" t="s">
        <v>73</v>
      </c>
      <c r="D401" s="7">
        <v>45078</v>
      </c>
      <c r="E401" s="8" t="s">
        <v>762</v>
      </c>
      <c r="F401" s="9">
        <v>168</v>
      </c>
      <c r="G401" s="9">
        <v>167</v>
      </c>
      <c r="H401" s="10">
        <v>43743.11</v>
      </c>
      <c r="I401" s="10">
        <v>27952.42</v>
      </c>
      <c r="J401" s="10">
        <v>0</v>
      </c>
      <c r="K401" s="10">
        <v>71695.53</v>
      </c>
      <c r="L401" s="10">
        <v>301.43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71695.53</v>
      </c>
      <c r="T401" s="10">
        <v>80778.929999999993</v>
      </c>
      <c r="U401" s="10">
        <v>346.3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81125.23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28253.85</v>
      </c>
      <c r="AW401" s="10">
        <v>81125.23</v>
      </c>
      <c r="AX401" s="11">
        <v>97</v>
      </c>
      <c r="AY401" s="11">
        <v>300</v>
      </c>
      <c r="AZ401" s="10">
        <v>309100</v>
      </c>
      <c r="BA401" s="10">
        <v>74137</v>
      </c>
      <c r="BB401" s="12">
        <v>88.13</v>
      </c>
      <c r="BC401" s="12">
        <v>85.227714351808103</v>
      </c>
      <c r="BD401" s="12">
        <v>9.5</v>
      </c>
      <c r="BE401" s="12"/>
      <c r="BF401" s="8" t="s">
        <v>104</v>
      </c>
      <c r="BG401" s="5"/>
      <c r="BH401" s="8" t="s">
        <v>107</v>
      </c>
      <c r="BI401" s="8" t="s">
        <v>108</v>
      </c>
      <c r="BJ401" s="8" t="s">
        <v>699</v>
      </c>
      <c r="BK401" s="8" t="s">
        <v>79</v>
      </c>
      <c r="BL401" s="6" t="s">
        <v>80</v>
      </c>
      <c r="BM401" s="12">
        <v>557846.85913127998</v>
      </c>
      <c r="BN401" s="6" t="s">
        <v>81</v>
      </c>
      <c r="BO401" s="12"/>
      <c r="BP401" s="13">
        <v>38877</v>
      </c>
      <c r="BQ401" s="13">
        <v>48002</v>
      </c>
      <c r="BR401" s="12">
        <v>36789.47</v>
      </c>
      <c r="BS401" s="12">
        <v>51.48</v>
      </c>
      <c r="BT401" s="12">
        <v>29.99</v>
      </c>
    </row>
    <row r="402" spans="1:72" s="1" customFormat="1" ht="18.2" customHeight="1" x14ac:dyDescent="0.15">
      <c r="A402" s="14">
        <v>400</v>
      </c>
      <c r="B402" s="15" t="s">
        <v>384</v>
      </c>
      <c r="C402" s="15" t="s">
        <v>73</v>
      </c>
      <c r="D402" s="16">
        <v>45078</v>
      </c>
      <c r="E402" s="17" t="s">
        <v>763</v>
      </c>
      <c r="F402" s="18">
        <v>173</v>
      </c>
      <c r="G402" s="18">
        <v>172</v>
      </c>
      <c r="H402" s="19">
        <v>77317.2</v>
      </c>
      <c r="I402" s="19">
        <v>50099.31</v>
      </c>
      <c r="J402" s="19">
        <v>0</v>
      </c>
      <c r="K402" s="19">
        <v>127416.51</v>
      </c>
      <c r="L402" s="19">
        <v>532.79999999999995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127416.51</v>
      </c>
      <c r="T402" s="19">
        <v>147966.65</v>
      </c>
      <c r="U402" s="19">
        <v>612.09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148578.74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9">
        <f t="shared" si="6"/>
        <v>0</v>
      </c>
      <c r="AV402" s="19">
        <v>50632.11</v>
      </c>
      <c r="AW402" s="19">
        <v>148578.74</v>
      </c>
      <c r="AX402" s="20">
        <v>97</v>
      </c>
      <c r="AY402" s="20">
        <v>300</v>
      </c>
      <c r="AZ402" s="19">
        <v>535000</v>
      </c>
      <c r="BA402" s="19">
        <v>131040.2</v>
      </c>
      <c r="BB402" s="21">
        <v>89.99</v>
      </c>
      <c r="BC402" s="21">
        <v>87.501482254300598</v>
      </c>
      <c r="BD402" s="21">
        <v>9.5</v>
      </c>
      <c r="BE402" s="21"/>
      <c r="BF402" s="17" t="s">
        <v>104</v>
      </c>
      <c r="BG402" s="14"/>
      <c r="BH402" s="17" t="s">
        <v>166</v>
      </c>
      <c r="BI402" s="17" t="s">
        <v>167</v>
      </c>
      <c r="BJ402" s="17" t="s">
        <v>686</v>
      </c>
      <c r="BK402" s="17" t="s">
        <v>79</v>
      </c>
      <c r="BL402" s="15" t="s">
        <v>80</v>
      </c>
      <c r="BM402" s="21">
        <v>991399.32301176002</v>
      </c>
      <c r="BN402" s="15" t="s">
        <v>81</v>
      </c>
      <c r="BO402" s="21"/>
      <c r="BP402" s="22">
        <v>38877</v>
      </c>
      <c r="BQ402" s="22">
        <v>48002</v>
      </c>
      <c r="BR402" s="21">
        <v>59204.79</v>
      </c>
      <c r="BS402" s="21">
        <v>91</v>
      </c>
      <c r="BT402" s="21">
        <v>29.99</v>
      </c>
    </row>
    <row r="403" spans="1:72" s="1" customFormat="1" ht="18.2" customHeight="1" x14ac:dyDescent="0.15">
      <c r="A403" s="5">
        <v>401</v>
      </c>
      <c r="B403" s="6" t="s">
        <v>384</v>
      </c>
      <c r="C403" s="6" t="s">
        <v>73</v>
      </c>
      <c r="D403" s="7">
        <v>45078</v>
      </c>
      <c r="E403" s="8" t="s">
        <v>764</v>
      </c>
      <c r="F403" s="9">
        <v>103</v>
      </c>
      <c r="G403" s="9">
        <v>102</v>
      </c>
      <c r="H403" s="10">
        <v>46897.11</v>
      </c>
      <c r="I403" s="10">
        <v>22701.83</v>
      </c>
      <c r="J403" s="10">
        <v>0</v>
      </c>
      <c r="K403" s="10">
        <v>69598.94</v>
      </c>
      <c r="L403" s="10">
        <v>323.17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69598.94</v>
      </c>
      <c r="T403" s="10">
        <v>48825.5</v>
      </c>
      <c r="U403" s="10">
        <v>371.27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49196.77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23025</v>
      </c>
      <c r="AW403" s="10">
        <v>49196.77</v>
      </c>
      <c r="AX403" s="11">
        <v>97</v>
      </c>
      <c r="AY403" s="11">
        <v>300</v>
      </c>
      <c r="AZ403" s="10">
        <v>348000</v>
      </c>
      <c r="BA403" s="10">
        <v>79483.259999999995</v>
      </c>
      <c r="BB403" s="12">
        <v>89.99</v>
      </c>
      <c r="BC403" s="12">
        <v>78.799090658838097</v>
      </c>
      <c r="BD403" s="12">
        <v>9.5</v>
      </c>
      <c r="BE403" s="12"/>
      <c r="BF403" s="8" t="s">
        <v>75</v>
      </c>
      <c r="BG403" s="5"/>
      <c r="BH403" s="8" t="s">
        <v>166</v>
      </c>
      <c r="BI403" s="8" t="s">
        <v>332</v>
      </c>
      <c r="BJ403" s="8" t="s">
        <v>333</v>
      </c>
      <c r="BK403" s="8" t="s">
        <v>79</v>
      </c>
      <c r="BL403" s="6" t="s">
        <v>80</v>
      </c>
      <c r="BM403" s="12">
        <v>541533.76197743998</v>
      </c>
      <c r="BN403" s="6" t="s">
        <v>81</v>
      </c>
      <c r="BO403" s="12"/>
      <c r="BP403" s="13">
        <v>38883</v>
      </c>
      <c r="BQ403" s="13">
        <v>48008</v>
      </c>
      <c r="BR403" s="12">
        <v>25497.13</v>
      </c>
      <c r="BS403" s="12">
        <v>55.2</v>
      </c>
      <c r="BT403" s="12">
        <v>30.01</v>
      </c>
    </row>
    <row r="404" spans="1:72" s="1" customFormat="1" ht="18.2" customHeight="1" x14ac:dyDescent="0.15">
      <c r="A404" s="14">
        <v>402</v>
      </c>
      <c r="B404" s="15" t="s">
        <v>384</v>
      </c>
      <c r="C404" s="15" t="s">
        <v>73</v>
      </c>
      <c r="D404" s="16">
        <v>45078</v>
      </c>
      <c r="E404" s="17" t="s">
        <v>765</v>
      </c>
      <c r="F404" s="18">
        <v>98</v>
      </c>
      <c r="G404" s="18">
        <v>97</v>
      </c>
      <c r="H404" s="19">
        <v>66165.759999999995</v>
      </c>
      <c r="I404" s="19">
        <v>31000.91</v>
      </c>
      <c r="J404" s="19">
        <v>0</v>
      </c>
      <c r="K404" s="19">
        <v>97166.67</v>
      </c>
      <c r="L404" s="19">
        <v>455.95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97166.67</v>
      </c>
      <c r="T404" s="19">
        <v>65015.57</v>
      </c>
      <c r="U404" s="19">
        <v>523.80999999999995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65539.38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9">
        <f t="shared" si="6"/>
        <v>0</v>
      </c>
      <c r="AV404" s="19">
        <v>31456.86</v>
      </c>
      <c r="AW404" s="19">
        <v>65539.38</v>
      </c>
      <c r="AX404" s="20">
        <v>97</v>
      </c>
      <c r="AY404" s="20">
        <v>300</v>
      </c>
      <c r="AZ404" s="19">
        <v>467000</v>
      </c>
      <c r="BA404" s="19">
        <v>112140</v>
      </c>
      <c r="BB404" s="21">
        <v>88.99</v>
      </c>
      <c r="BC404" s="21">
        <v>77.107739997324799</v>
      </c>
      <c r="BD404" s="21">
        <v>9.5</v>
      </c>
      <c r="BE404" s="21"/>
      <c r="BF404" s="17" t="s">
        <v>75</v>
      </c>
      <c r="BG404" s="14"/>
      <c r="BH404" s="17" t="s">
        <v>76</v>
      </c>
      <c r="BI404" s="17" t="s">
        <v>671</v>
      </c>
      <c r="BJ404" s="17" t="s">
        <v>672</v>
      </c>
      <c r="BK404" s="17" t="s">
        <v>79</v>
      </c>
      <c r="BL404" s="15" t="s">
        <v>80</v>
      </c>
      <c r="BM404" s="21">
        <v>756032.09393592004</v>
      </c>
      <c r="BN404" s="15" t="s">
        <v>81</v>
      </c>
      <c r="BO404" s="21"/>
      <c r="BP404" s="22">
        <v>38883</v>
      </c>
      <c r="BQ404" s="22">
        <v>48009</v>
      </c>
      <c r="BR404" s="21">
        <v>31862.16</v>
      </c>
      <c r="BS404" s="21">
        <v>77.88</v>
      </c>
      <c r="BT404" s="21">
        <v>30</v>
      </c>
    </row>
    <row r="405" spans="1:72" s="1" customFormat="1" ht="18.2" customHeight="1" x14ac:dyDescent="0.15">
      <c r="A405" s="5">
        <v>403</v>
      </c>
      <c r="B405" s="6" t="s">
        <v>384</v>
      </c>
      <c r="C405" s="6" t="s">
        <v>73</v>
      </c>
      <c r="D405" s="7">
        <v>45078</v>
      </c>
      <c r="E405" s="8" t="s">
        <v>766</v>
      </c>
      <c r="F405" s="9">
        <v>0</v>
      </c>
      <c r="G405" s="9">
        <v>0</v>
      </c>
      <c r="H405" s="10">
        <v>66165.73</v>
      </c>
      <c r="I405" s="10">
        <v>0</v>
      </c>
      <c r="J405" s="10">
        <v>0</v>
      </c>
      <c r="K405" s="10">
        <v>66165.73</v>
      </c>
      <c r="L405" s="10">
        <v>455.95</v>
      </c>
      <c r="M405" s="10">
        <v>0</v>
      </c>
      <c r="N405" s="10">
        <v>0</v>
      </c>
      <c r="O405" s="10">
        <v>0</v>
      </c>
      <c r="P405" s="10">
        <v>455.95</v>
      </c>
      <c r="Q405" s="10">
        <v>0</v>
      </c>
      <c r="R405" s="10">
        <v>0</v>
      </c>
      <c r="S405" s="10">
        <v>65709.78</v>
      </c>
      <c r="T405" s="10">
        <v>0</v>
      </c>
      <c r="U405" s="10">
        <v>523.80999999999995</v>
      </c>
      <c r="V405" s="10">
        <v>0</v>
      </c>
      <c r="W405" s="10">
        <v>0</v>
      </c>
      <c r="X405" s="10">
        <v>523.80999999999995</v>
      </c>
      <c r="Y405" s="10">
        <v>0</v>
      </c>
      <c r="Z405" s="10">
        <v>0</v>
      </c>
      <c r="AA405" s="10">
        <v>0</v>
      </c>
      <c r="AB405" s="10">
        <v>77.88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52.88</v>
      </c>
      <c r="AI405" s="10">
        <v>145.18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2.5699999999999998E-3</v>
      </c>
      <c r="AT405" s="10">
        <v>0</v>
      </c>
      <c r="AU405" s="10">
        <f t="shared" si="6"/>
        <v>1255.6974299999999</v>
      </c>
      <c r="AV405" s="10">
        <v>0</v>
      </c>
      <c r="AW405" s="10">
        <v>0</v>
      </c>
      <c r="AX405" s="11">
        <v>97</v>
      </c>
      <c r="AY405" s="11">
        <v>300</v>
      </c>
      <c r="AZ405" s="10">
        <v>467000</v>
      </c>
      <c r="BA405" s="10">
        <v>112140</v>
      </c>
      <c r="BB405" s="12">
        <v>88.99</v>
      </c>
      <c r="BC405" s="12">
        <v>52.144759427501299</v>
      </c>
      <c r="BD405" s="12">
        <v>9.5</v>
      </c>
      <c r="BE405" s="12"/>
      <c r="BF405" s="8" t="s">
        <v>75</v>
      </c>
      <c r="BG405" s="5"/>
      <c r="BH405" s="8" t="s">
        <v>76</v>
      </c>
      <c r="BI405" s="8" t="s">
        <v>671</v>
      </c>
      <c r="BJ405" s="8" t="s">
        <v>672</v>
      </c>
      <c r="BK405" s="8" t="s">
        <v>84</v>
      </c>
      <c r="BL405" s="6" t="s">
        <v>80</v>
      </c>
      <c r="BM405" s="12">
        <v>511273.07918927999</v>
      </c>
      <c r="BN405" s="6" t="s">
        <v>81</v>
      </c>
      <c r="BO405" s="12"/>
      <c r="BP405" s="13">
        <v>38882</v>
      </c>
      <c r="BQ405" s="13">
        <v>48009</v>
      </c>
      <c r="BR405" s="12">
        <v>0</v>
      </c>
      <c r="BS405" s="12">
        <v>77.88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384</v>
      </c>
      <c r="C406" s="15" t="s">
        <v>73</v>
      </c>
      <c r="D406" s="16">
        <v>45078</v>
      </c>
      <c r="E406" s="17" t="s">
        <v>767</v>
      </c>
      <c r="F406" s="18">
        <v>155</v>
      </c>
      <c r="G406" s="18">
        <v>154</v>
      </c>
      <c r="H406" s="19">
        <v>48895.16</v>
      </c>
      <c r="I406" s="19">
        <v>29969.93</v>
      </c>
      <c r="J406" s="19">
        <v>0</v>
      </c>
      <c r="K406" s="19">
        <v>78865.09</v>
      </c>
      <c r="L406" s="19">
        <v>336.99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78865.09</v>
      </c>
      <c r="T406" s="19">
        <v>81578.95</v>
      </c>
      <c r="U406" s="19">
        <v>387.09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81966.039999999994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9">
        <f t="shared" si="6"/>
        <v>0</v>
      </c>
      <c r="AV406" s="19">
        <v>30306.92</v>
      </c>
      <c r="AW406" s="19">
        <v>81966.039999999994</v>
      </c>
      <c r="AX406" s="20">
        <v>97</v>
      </c>
      <c r="AY406" s="20">
        <v>300</v>
      </c>
      <c r="AZ406" s="19">
        <v>338300</v>
      </c>
      <c r="BA406" s="19">
        <v>82875</v>
      </c>
      <c r="BB406" s="21">
        <v>89.99</v>
      </c>
      <c r="BC406" s="21">
        <v>85.635830456711901</v>
      </c>
      <c r="BD406" s="21">
        <v>9.5</v>
      </c>
      <c r="BE406" s="21"/>
      <c r="BF406" s="17" t="s">
        <v>104</v>
      </c>
      <c r="BG406" s="14"/>
      <c r="BH406" s="17" t="s">
        <v>166</v>
      </c>
      <c r="BI406" s="17" t="s">
        <v>479</v>
      </c>
      <c r="BJ406" s="17" t="s">
        <v>768</v>
      </c>
      <c r="BK406" s="17" t="s">
        <v>79</v>
      </c>
      <c r="BL406" s="15" t="s">
        <v>80</v>
      </c>
      <c r="BM406" s="21">
        <v>613631.59950984002</v>
      </c>
      <c r="BN406" s="15" t="s">
        <v>81</v>
      </c>
      <c r="BO406" s="21"/>
      <c r="BP406" s="22">
        <v>38884</v>
      </c>
      <c r="BQ406" s="22">
        <v>48009</v>
      </c>
      <c r="BR406" s="21">
        <v>40447.699999999997</v>
      </c>
      <c r="BS406" s="21">
        <v>57.55</v>
      </c>
      <c r="BT406" s="21">
        <v>29.99</v>
      </c>
    </row>
    <row r="407" spans="1:72" s="1" customFormat="1" ht="18.2" customHeight="1" x14ac:dyDescent="0.15">
      <c r="A407" s="5">
        <v>405</v>
      </c>
      <c r="B407" s="6" t="s">
        <v>384</v>
      </c>
      <c r="C407" s="6" t="s">
        <v>73</v>
      </c>
      <c r="D407" s="7">
        <v>45078</v>
      </c>
      <c r="E407" s="8" t="s">
        <v>769</v>
      </c>
      <c r="F407" s="9">
        <v>151</v>
      </c>
      <c r="G407" s="9">
        <v>150</v>
      </c>
      <c r="H407" s="10">
        <v>62521.33</v>
      </c>
      <c r="I407" s="10">
        <v>37877.32</v>
      </c>
      <c r="J407" s="10">
        <v>0</v>
      </c>
      <c r="K407" s="10">
        <v>100398.65</v>
      </c>
      <c r="L407" s="10">
        <v>430.84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100398.65</v>
      </c>
      <c r="T407" s="10">
        <v>101918.48</v>
      </c>
      <c r="U407" s="10">
        <v>494.96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102413.44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0">
        <f t="shared" si="6"/>
        <v>0</v>
      </c>
      <c r="AV407" s="10">
        <v>38308.160000000003</v>
      </c>
      <c r="AW407" s="10">
        <v>102413.44</v>
      </c>
      <c r="AX407" s="11">
        <v>97</v>
      </c>
      <c r="AY407" s="11">
        <v>300</v>
      </c>
      <c r="AZ407" s="10">
        <v>433000</v>
      </c>
      <c r="BA407" s="10">
        <v>105963.89</v>
      </c>
      <c r="BB407" s="12">
        <v>89.99</v>
      </c>
      <c r="BC407" s="12">
        <v>85.263711189727005</v>
      </c>
      <c r="BD407" s="12">
        <v>9.5</v>
      </c>
      <c r="BE407" s="12"/>
      <c r="BF407" s="8" t="s">
        <v>75</v>
      </c>
      <c r="BG407" s="5"/>
      <c r="BH407" s="8" t="s">
        <v>166</v>
      </c>
      <c r="BI407" s="8" t="s">
        <v>167</v>
      </c>
      <c r="BJ407" s="8" t="s">
        <v>770</v>
      </c>
      <c r="BK407" s="8" t="s">
        <v>79</v>
      </c>
      <c r="BL407" s="6" t="s">
        <v>80</v>
      </c>
      <c r="BM407" s="12">
        <v>781179.40635239996</v>
      </c>
      <c r="BN407" s="6" t="s">
        <v>81</v>
      </c>
      <c r="BO407" s="12"/>
      <c r="BP407" s="13">
        <v>38884</v>
      </c>
      <c r="BQ407" s="13">
        <v>48009</v>
      </c>
      <c r="BR407" s="12">
        <v>42472.85</v>
      </c>
      <c r="BS407" s="12">
        <v>73.59</v>
      </c>
      <c r="BT407" s="12">
        <v>29.99</v>
      </c>
    </row>
    <row r="408" spans="1:72" s="1" customFormat="1" ht="18.2" customHeight="1" x14ac:dyDescent="0.15">
      <c r="A408" s="14">
        <v>406</v>
      </c>
      <c r="B408" s="15" t="s">
        <v>384</v>
      </c>
      <c r="C408" s="15" t="s">
        <v>73</v>
      </c>
      <c r="D408" s="16">
        <v>45078</v>
      </c>
      <c r="E408" s="17" t="s">
        <v>771</v>
      </c>
      <c r="F408" s="18">
        <v>45</v>
      </c>
      <c r="G408" s="18">
        <v>44</v>
      </c>
      <c r="H408" s="19">
        <v>69577.47</v>
      </c>
      <c r="I408" s="19">
        <v>18166.87</v>
      </c>
      <c r="J408" s="19">
        <v>0</v>
      </c>
      <c r="K408" s="19">
        <v>87744.34</v>
      </c>
      <c r="L408" s="19">
        <v>481.46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87744.34</v>
      </c>
      <c r="T408" s="19">
        <v>28285.74</v>
      </c>
      <c r="U408" s="19">
        <v>550.82000000000005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28836.560000000001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9">
        <f t="shared" si="6"/>
        <v>0</v>
      </c>
      <c r="AV408" s="19">
        <v>18648.330000000002</v>
      </c>
      <c r="AW408" s="19">
        <v>28836.560000000001</v>
      </c>
      <c r="AX408" s="20">
        <v>98</v>
      </c>
      <c r="AY408" s="20">
        <v>300</v>
      </c>
      <c r="AZ408" s="19">
        <v>482300</v>
      </c>
      <c r="BA408" s="19">
        <v>118151.39</v>
      </c>
      <c r="BB408" s="21">
        <v>90</v>
      </c>
      <c r="BC408" s="21">
        <v>66.837898394593594</v>
      </c>
      <c r="BD408" s="21">
        <v>9.5</v>
      </c>
      <c r="BE408" s="21"/>
      <c r="BF408" s="17" t="s">
        <v>104</v>
      </c>
      <c r="BG408" s="14"/>
      <c r="BH408" s="17" t="s">
        <v>107</v>
      </c>
      <c r="BI408" s="17" t="s">
        <v>435</v>
      </c>
      <c r="BJ408" s="17" t="s">
        <v>438</v>
      </c>
      <c r="BK408" s="17" t="s">
        <v>79</v>
      </c>
      <c r="BL408" s="15" t="s">
        <v>80</v>
      </c>
      <c r="BM408" s="21">
        <v>682719.05480784003</v>
      </c>
      <c r="BN408" s="15" t="s">
        <v>81</v>
      </c>
      <c r="BO408" s="21"/>
      <c r="BP408" s="22">
        <v>38884</v>
      </c>
      <c r="BQ408" s="22">
        <v>48009</v>
      </c>
      <c r="BR408" s="21">
        <v>12620.68</v>
      </c>
      <c r="BS408" s="21">
        <v>82.05</v>
      </c>
      <c r="BT408" s="21">
        <v>29.99</v>
      </c>
    </row>
    <row r="409" spans="1:72" s="1" customFormat="1" ht="18.2" customHeight="1" x14ac:dyDescent="0.15">
      <c r="A409" s="5">
        <v>407</v>
      </c>
      <c r="B409" s="6" t="s">
        <v>384</v>
      </c>
      <c r="C409" s="6" t="s">
        <v>73</v>
      </c>
      <c r="D409" s="7">
        <v>45078</v>
      </c>
      <c r="E409" s="8" t="s">
        <v>772</v>
      </c>
      <c r="F409" s="9">
        <v>157</v>
      </c>
      <c r="G409" s="9">
        <v>156</v>
      </c>
      <c r="H409" s="10">
        <v>73216.39</v>
      </c>
      <c r="I409" s="10">
        <v>45254.720000000001</v>
      </c>
      <c r="J409" s="10">
        <v>0</v>
      </c>
      <c r="K409" s="10">
        <v>118471.11</v>
      </c>
      <c r="L409" s="10">
        <v>504.57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118471.11</v>
      </c>
      <c r="T409" s="10">
        <v>124964.67</v>
      </c>
      <c r="U409" s="10">
        <v>579.63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125544.3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45759.29</v>
      </c>
      <c r="AW409" s="10">
        <v>125544.3</v>
      </c>
      <c r="AX409" s="11">
        <v>97</v>
      </c>
      <c r="AY409" s="11">
        <v>300</v>
      </c>
      <c r="AZ409" s="10">
        <v>511248.08</v>
      </c>
      <c r="BA409" s="10">
        <v>124093.39</v>
      </c>
      <c r="BB409" s="12">
        <v>89.17</v>
      </c>
      <c r="BC409" s="12">
        <v>85.129988621472904</v>
      </c>
      <c r="BD409" s="12">
        <v>9.5</v>
      </c>
      <c r="BE409" s="12"/>
      <c r="BF409" s="8" t="s">
        <v>104</v>
      </c>
      <c r="BG409" s="5"/>
      <c r="BH409" s="8" t="s">
        <v>107</v>
      </c>
      <c r="BI409" s="8" t="s">
        <v>435</v>
      </c>
      <c r="BJ409" s="8" t="s">
        <v>438</v>
      </c>
      <c r="BK409" s="8" t="s">
        <v>79</v>
      </c>
      <c r="BL409" s="6" t="s">
        <v>80</v>
      </c>
      <c r="BM409" s="12">
        <v>921797.16938136006</v>
      </c>
      <c r="BN409" s="6" t="s">
        <v>81</v>
      </c>
      <c r="BO409" s="12"/>
      <c r="BP409" s="13">
        <v>38884</v>
      </c>
      <c r="BQ409" s="13">
        <v>48009</v>
      </c>
      <c r="BR409" s="12">
        <v>50858.96</v>
      </c>
      <c r="BS409" s="12">
        <v>86.18</v>
      </c>
      <c r="BT409" s="12">
        <v>29.99</v>
      </c>
    </row>
    <row r="410" spans="1:72" s="1" customFormat="1" ht="18.2" customHeight="1" x14ac:dyDescent="0.15">
      <c r="A410" s="14">
        <v>408</v>
      </c>
      <c r="B410" s="15" t="s">
        <v>384</v>
      </c>
      <c r="C410" s="15" t="s">
        <v>73</v>
      </c>
      <c r="D410" s="16">
        <v>45078</v>
      </c>
      <c r="E410" s="17" t="s">
        <v>773</v>
      </c>
      <c r="F410" s="18">
        <v>145</v>
      </c>
      <c r="G410" s="18">
        <v>144</v>
      </c>
      <c r="H410" s="19">
        <v>44178.92</v>
      </c>
      <c r="I410" s="19">
        <v>26201.96</v>
      </c>
      <c r="J410" s="19">
        <v>0</v>
      </c>
      <c r="K410" s="19">
        <v>70380.88</v>
      </c>
      <c r="L410" s="19">
        <v>304.48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70380.88</v>
      </c>
      <c r="T410" s="19">
        <v>68661.39</v>
      </c>
      <c r="U410" s="19">
        <v>349.75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69011.14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9">
        <f t="shared" si="6"/>
        <v>0</v>
      </c>
      <c r="AV410" s="19">
        <v>26506.44</v>
      </c>
      <c r="AW410" s="19">
        <v>69011.14</v>
      </c>
      <c r="AX410" s="20">
        <v>97</v>
      </c>
      <c r="AY410" s="20">
        <v>300</v>
      </c>
      <c r="AZ410" s="19">
        <v>309100</v>
      </c>
      <c r="BA410" s="19">
        <v>74880.38</v>
      </c>
      <c r="BB410" s="21">
        <v>88.99</v>
      </c>
      <c r="BC410" s="21">
        <v>83.642664623229805</v>
      </c>
      <c r="BD410" s="21">
        <v>9.5</v>
      </c>
      <c r="BE410" s="21"/>
      <c r="BF410" s="17" t="s">
        <v>75</v>
      </c>
      <c r="BG410" s="14"/>
      <c r="BH410" s="17" t="s">
        <v>107</v>
      </c>
      <c r="BI410" s="17" t="s">
        <v>108</v>
      </c>
      <c r="BJ410" s="17" t="s">
        <v>699</v>
      </c>
      <c r="BK410" s="17" t="s">
        <v>79</v>
      </c>
      <c r="BL410" s="15" t="s">
        <v>80</v>
      </c>
      <c r="BM410" s="21">
        <v>547617.86196288001</v>
      </c>
      <c r="BN410" s="15" t="s">
        <v>81</v>
      </c>
      <c r="BO410" s="21"/>
      <c r="BP410" s="22">
        <v>38884</v>
      </c>
      <c r="BQ410" s="22">
        <v>48009</v>
      </c>
      <c r="BR410" s="21">
        <v>31048.17</v>
      </c>
      <c r="BS410" s="21">
        <v>52</v>
      </c>
      <c r="BT410" s="21">
        <v>29.99</v>
      </c>
    </row>
    <row r="411" spans="1:72" s="1" customFormat="1" ht="18.2" customHeight="1" x14ac:dyDescent="0.15">
      <c r="A411" s="5">
        <v>409</v>
      </c>
      <c r="B411" s="6" t="s">
        <v>384</v>
      </c>
      <c r="C411" s="6" t="s">
        <v>73</v>
      </c>
      <c r="D411" s="7">
        <v>45078</v>
      </c>
      <c r="E411" s="8" t="s">
        <v>774</v>
      </c>
      <c r="F411" s="9">
        <v>157</v>
      </c>
      <c r="G411" s="9">
        <v>156</v>
      </c>
      <c r="H411" s="10">
        <v>69712.960000000006</v>
      </c>
      <c r="I411" s="10">
        <v>43085.65</v>
      </c>
      <c r="J411" s="10">
        <v>0</v>
      </c>
      <c r="K411" s="10">
        <v>112798.61</v>
      </c>
      <c r="L411" s="10">
        <v>480.39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112798.61</v>
      </c>
      <c r="T411" s="10">
        <v>118982.32</v>
      </c>
      <c r="U411" s="10">
        <v>551.89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119534.21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43566.04</v>
      </c>
      <c r="AW411" s="10">
        <v>119534.21</v>
      </c>
      <c r="AX411" s="11">
        <v>98</v>
      </c>
      <c r="AY411" s="11">
        <v>300</v>
      </c>
      <c r="AZ411" s="10">
        <v>482300</v>
      </c>
      <c r="BA411" s="10">
        <v>118151.39</v>
      </c>
      <c r="BB411" s="12">
        <v>90</v>
      </c>
      <c r="BC411" s="12">
        <v>85.922602349409502</v>
      </c>
      <c r="BD411" s="12">
        <v>9.5</v>
      </c>
      <c r="BE411" s="12"/>
      <c r="BF411" s="8" t="s">
        <v>104</v>
      </c>
      <c r="BG411" s="5"/>
      <c r="BH411" s="8" t="s">
        <v>107</v>
      </c>
      <c r="BI411" s="8" t="s">
        <v>435</v>
      </c>
      <c r="BJ411" s="8" t="s">
        <v>438</v>
      </c>
      <c r="BK411" s="8" t="s">
        <v>79</v>
      </c>
      <c r="BL411" s="6" t="s">
        <v>80</v>
      </c>
      <c r="BM411" s="12">
        <v>877660.71752136003</v>
      </c>
      <c r="BN411" s="6" t="s">
        <v>81</v>
      </c>
      <c r="BO411" s="12"/>
      <c r="BP411" s="13">
        <v>38884</v>
      </c>
      <c r="BQ411" s="13">
        <v>48009</v>
      </c>
      <c r="BR411" s="12">
        <v>48746.55</v>
      </c>
      <c r="BS411" s="12">
        <v>82.05</v>
      </c>
      <c r="BT411" s="12">
        <v>29.99</v>
      </c>
    </row>
    <row r="412" spans="1:72" s="1" customFormat="1" ht="18.2" customHeight="1" x14ac:dyDescent="0.15">
      <c r="A412" s="14">
        <v>410</v>
      </c>
      <c r="B412" s="15" t="s">
        <v>384</v>
      </c>
      <c r="C412" s="15" t="s">
        <v>73</v>
      </c>
      <c r="D412" s="16">
        <v>45078</v>
      </c>
      <c r="E412" s="17" t="s">
        <v>775</v>
      </c>
      <c r="F412" s="18">
        <v>167</v>
      </c>
      <c r="G412" s="18">
        <v>166</v>
      </c>
      <c r="H412" s="19">
        <v>71131.039999999994</v>
      </c>
      <c r="I412" s="19">
        <v>154780.59</v>
      </c>
      <c r="J412" s="19">
        <v>0</v>
      </c>
      <c r="K412" s="19">
        <v>225911.63</v>
      </c>
      <c r="L412" s="19">
        <v>1664.76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225911.63</v>
      </c>
      <c r="T412" s="19">
        <v>216285.05</v>
      </c>
      <c r="U412" s="19">
        <v>557.19000000000005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216842.23999999999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9">
        <f t="shared" si="6"/>
        <v>0</v>
      </c>
      <c r="AV412" s="19">
        <v>156445.35</v>
      </c>
      <c r="AW412" s="19">
        <v>216842.23999999999</v>
      </c>
      <c r="AX412" s="20">
        <v>37</v>
      </c>
      <c r="AY412" s="20">
        <v>240</v>
      </c>
      <c r="AZ412" s="19">
        <v>980000</v>
      </c>
      <c r="BA412" s="19">
        <v>240052.39</v>
      </c>
      <c r="BB412" s="21">
        <v>89.99</v>
      </c>
      <c r="BC412" s="21">
        <v>84.688961370890695</v>
      </c>
      <c r="BD412" s="21">
        <v>9.4</v>
      </c>
      <c r="BE412" s="21"/>
      <c r="BF412" s="17" t="s">
        <v>75</v>
      </c>
      <c r="BG412" s="14"/>
      <c r="BH412" s="17" t="s">
        <v>100</v>
      </c>
      <c r="BI412" s="17" t="s">
        <v>776</v>
      </c>
      <c r="BJ412" s="17" t="s">
        <v>163</v>
      </c>
      <c r="BK412" s="17" t="s">
        <v>79</v>
      </c>
      <c r="BL412" s="15" t="s">
        <v>80</v>
      </c>
      <c r="BM412" s="21">
        <v>1757767.78882488</v>
      </c>
      <c r="BN412" s="15" t="s">
        <v>81</v>
      </c>
      <c r="BO412" s="21"/>
      <c r="BP412" s="22">
        <v>38888</v>
      </c>
      <c r="BQ412" s="22">
        <v>46188</v>
      </c>
      <c r="BR412" s="21">
        <v>93585.34</v>
      </c>
      <c r="BS412" s="21">
        <v>88.04</v>
      </c>
      <c r="BT412" s="21">
        <v>29.99</v>
      </c>
    </row>
    <row r="413" spans="1:72" s="1" customFormat="1" ht="18.2" customHeight="1" x14ac:dyDescent="0.15">
      <c r="A413" s="5">
        <v>411</v>
      </c>
      <c r="B413" s="6" t="s">
        <v>384</v>
      </c>
      <c r="C413" s="6" t="s">
        <v>73</v>
      </c>
      <c r="D413" s="7">
        <v>45078</v>
      </c>
      <c r="E413" s="8" t="s">
        <v>777</v>
      </c>
      <c r="F413" s="9">
        <v>153</v>
      </c>
      <c r="G413" s="9">
        <v>152</v>
      </c>
      <c r="H413" s="10">
        <v>40833.21</v>
      </c>
      <c r="I413" s="10">
        <v>24871.8</v>
      </c>
      <c r="J413" s="10">
        <v>0</v>
      </c>
      <c r="K413" s="10">
        <v>65705.009999999995</v>
      </c>
      <c r="L413" s="10">
        <v>281.41000000000003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65705.009999999995</v>
      </c>
      <c r="T413" s="10">
        <v>67085.03</v>
      </c>
      <c r="U413" s="10">
        <v>323.26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67408.289999999994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25153.21</v>
      </c>
      <c r="AW413" s="10">
        <v>67408.289999999994</v>
      </c>
      <c r="AX413" s="11">
        <v>97</v>
      </c>
      <c r="AY413" s="11">
        <v>300</v>
      </c>
      <c r="AZ413" s="10">
        <v>282551.84000000003</v>
      </c>
      <c r="BA413" s="10">
        <v>69208.160000000003</v>
      </c>
      <c r="BB413" s="12">
        <v>90</v>
      </c>
      <c r="BC413" s="12">
        <v>85.444417247908305</v>
      </c>
      <c r="BD413" s="12">
        <v>9.5</v>
      </c>
      <c r="BE413" s="12"/>
      <c r="BF413" s="8" t="s">
        <v>75</v>
      </c>
      <c r="BG413" s="5"/>
      <c r="BH413" s="8" t="s">
        <v>107</v>
      </c>
      <c r="BI413" s="8" t="s">
        <v>435</v>
      </c>
      <c r="BJ413" s="8" t="s">
        <v>438</v>
      </c>
      <c r="BK413" s="8" t="s">
        <v>79</v>
      </c>
      <c r="BL413" s="6" t="s">
        <v>80</v>
      </c>
      <c r="BM413" s="12">
        <v>511235.96488776</v>
      </c>
      <c r="BN413" s="6" t="s">
        <v>81</v>
      </c>
      <c r="BO413" s="12"/>
      <c r="BP413" s="13">
        <v>38890</v>
      </c>
      <c r="BQ413" s="13">
        <v>48015</v>
      </c>
      <c r="BR413" s="12">
        <v>31168.66</v>
      </c>
      <c r="BS413" s="12">
        <v>48.06</v>
      </c>
      <c r="BT413" s="12">
        <v>29.99</v>
      </c>
    </row>
    <row r="414" spans="1:72" s="1" customFormat="1" ht="18.2" customHeight="1" x14ac:dyDescent="0.15">
      <c r="A414" s="14">
        <v>412</v>
      </c>
      <c r="B414" s="15" t="s">
        <v>384</v>
      </c>
      <c r="C414" s="15" t="s">
        <v>73</v>
      </c>
      <c r="D414" s="16">
        <v>45078</v>
      </c>
      <c r="E414" s="17" t="s">
        <v>778</v>
      </c>
      <c r="F414" s="18">
        <v>139</v>
      </c>
      <c r="G414" s="18">
        <v>138</v>
      </c>
      <c r="H414" s="19">
        <v>45992.31</v>
      </c>
      <c r="I414" s="19">
        <v>26656.29</v>
      </c>
      <c r="J414" s="19">
        <v>0</v>
      </c>
      <c r="K414" s="19">
        <v>72648.600000000006</v>
      </c>
      <c r="L414" s="19">
        <v>316.94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72648.600000000006</v>
      </c>
      <c r="T414" s="19">
        <v>68009.66</v>
      </c>
      <c r="U414" s="19">
        <v>364.11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68373.77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f t="shared" si="6"/>
        <v>0</v>
      </c>
      <c r="AV414" s="19">
        <v>26973.23</v>
      </c>
      <c r="AW414" s="19">
        <v>68373.77</v>
      </c>
      <c r="AX414" s="20">
        <v>97</v>
      </c>
      <c r="AY414" s="20">
        <v>300</v>
      </c>
      <c r="AZ414" s="19">
        <v>318243.8</v>
      </c>
      <c r="BA414" s="19">
        <v>77950.539999999994</v>
      </c>
      <c r="BB414" s="21">
        <v>90</v>
      </c>
      <c r="BC414" s="21">
        <v>83.878495261225893</v>
      </c>
      <c r="BD414" s="21">
        <v>9.5</v>
      </c>
      <c r="BE414" s="21"/>
      <c r="BF414" s="17" t="s">
        <v>104</v>
      </c>
      <c r="BG414" s="14"/>
      <c r="BH414" s="17" t="s">
        <v>107</v>
      </c>
      <c r="BI414" s="17" t="s">
        <v>435</v>
      </c>
      <c r="BJ414" s="17" t="s">
        <v>438</v>
      </c>
      <c r="BK414" s="17" t="s">
        <v>79</v>
      </c>
      <c r="BL414" s="15" t="s">
        <v>80</v>
      </c>
      <c r="BM414" s="21">
        <v>565262.48331359995</v>
      </c>
      <c r="BN414" s="15" t="s">
        <v>81</v>
      </c>
      <c r="BO414" s="21"/>
      <c r="BP414" s="22">
        <v>38890</v>
      </c>
      <c r="BQ414" s="22">
        <v>48015</v>
      </c>
      <c r="BR414" s="21">
        <v>30420.65</v>
      </c>
      <c r="BS414" s="21">
        <v>54.13</v>
      </c>
      <c r="BT414" s="21">
        <v>29.99</v>
      </c>
    </row>
    <row r="415" spans="1:72" s="1" customFormat="1" ht="18.2" customHeight="1" x14ac:dyDescent="0.15">
      <c r="A415" s="5">
        <v>413</v>
      </c>
      <c r="B415" s="6" t="s">
        <v>384</v>
      </c>
      <c r="C415" s="6" t="s">
        <v>73</v>
      </c>
      <c r="D415" s="7">
        <v>45078</v>
      </c>
      <c r="E415" s="8" t="s">
        <v>779</v>
      </c>
      <c r="F415" s="9">
        <v>109</v>
      </c>
      <c r="G415" s="9">
        <v>108</v>
      </c>
      <c r="H415" s="10">
        <v>32581.87</v>
      </c>
      <c r="I415" s="10">
        <v>56089.51</v>
      </c>
      <c r="J415" s="10">
        <v>0</v>
      </c>
      <c r="K415" s="10">
        <v>88671.38</v>
      </c>
      <c r="L415" s="10">
        <v>774.2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88671.38</v>
      </c>
      <c r="T415" s="10">
        <v>55407.67</v>
      </c>
      <c r="U415" s="10">
        <v>257.94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55665.61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0</v>
      </c>
      <c r="AV415" s="10">
        <v>56863.71</v>
      </c>
      <c r="AW415" s="10">
        <v>55665.61</v>
      </c>
      <c r="AX415" s="11">
        <v>37</v>
      </c>
      <c r="AY415" s="11">
        <v>300</v>
      </c>
      <c r="AZ415" s="10">
        <v>482300</v>
      </c>
      <c r="BA415" s="10">
        <v>118134.41</v>
      </c>
      <c r="BB415" s="12">
        <v>89.99</v>
      </c>
      <c r="BC415" s="12">
        <v>67.546259266880796</v>
      </c>
      <c r="BD415" s="12">
        <v>9.5</v>
      </c>
      <c r="BE415" s="12"/>
      <c r="BF415" s="8" t="s">
        <v>75</v>
      </c>
      <c r="BG415" s="5"/>
      <c r="BH415" s="8" t="s">
        <v>107</v>
      </c>
      <c r="BI415" s="8" t="s">
        <v>435</v>
      </c>
      <c r="BJ415" s="8" t="s">
        <v>438</v>
      </c>
      <c r="BK415" s="8" t="s">
        <v>79</v>
      </c>
      <c r="BL415" s="6" t="s">
        <v>80</v>
      </c>
      <c r="BM415" s="12">
        <v>689932.14539087994</v>
      </c>
      <c r="BN415" s="6" t="s">
        <v>81</v>
      </c>
      <c r="BO415" s="12"/>
      <c r="BP415" s="13">
        <v>38890</v>
      </c>
      <c r="BQ415" s="13">
        <v>48015</v>
      </c>
      <c r="BR415" s="12">
        <v>31126.99</v>
      </c>
      <c r="BS415" s="12">
        <v>82.04</v>
      </c>
      <c r="BT415" s="12">
        <v>29.99</v>
      </c>
    </row>
    <row r="416" spans="1:72" s="1" customFormat="1" ht="18.2" customHeight="1" x14ac:dyDescent="0.15">
      <c r="A416" s="14">
        <v>414</v>
      </c>
      <c r="B416" s="15" t="s">
        <v>384</v>
      </c>
      <c r="C416" s="15" t="s">
        <v>73</v>
      </c>
      <c r="D416" s="16">
        <v>45078</v>
      </c>
      <c r="E416" s="17" t="s">
        <v>780</v>
      </c>
      <c r="F416" s="15" t="s">
        <v>171</v>
      </c>
      <c r="G416" s="18">
        <v>38</v>
      </c>
      <c r="H416" s="19">
        <v>66165.320000000007</v>
      </c>
      <c r="I416" s="19">
        <v>15247.53</v>
      </c>
      <c r="J416" s="19">
        <v>49301.4</v>
      </c>
      <c r="K416" s="19">
        <v>81412.850000000006</v>
      </c>
      <c r="L416" s="19">
        <v>455.95</v>
      </c>
      <c r="M416" s="19">
        <v>0</v>
      </c>
      <c r="N416" s="19">
        <v>0</v>
      </c>
      <c r="O416" s="19">
        <v>15247.53</v>
      </c>
      <c r="P416" s="19">
        <v>455.95</v>
      </c>
      <c r="Q416" s="19">
        <v>65709.37</v>
      </c>
      <c r="R416" s="19">
        <v>0</v>
      </c>
      <c r="S416" s="19">
        <v>0</v>
      </c>
      <c r="T416" s="19">
        <v>22963.119999999999</v>
      </c>
      <c r="U416" s="19">
        <v>523.80999999999995</v>
      </c>
      <c r="V416" s="19">
        <v>0</v>
      </c>
      <c r="W416" s="19">
        <v>22963.119999999999</v>
      </c>
      <c r="X416" s="19">
        <v>523.80999999999995</v>
      </c>
      <c r="Y416" s="19">
        <v>0</v>
      </c>
      <c r="Z416" s="19">
        <v>0</v>
      </c>
      <c r="AA416" s="19">
        <v>0</v>
      </c>
      <c r="AB416" s="19">
        <v>77.88</v>
      </c>
      <c r="AC416" s="19">
        <v>0</v>
      </c>
      <c r="AD416" s="19">
        <v>0</v>
      </c>
      <c r="AE416" s="19">
        <v>0</v>
      </c>
      <c r="AF416" s="19">
        <v>30</v>
      </c>
      <c r="AG416" s="19">
        <v>0</v>
      </c>
      <c r="AH416" s="19">
        <v>52.88</v>
      </c>
      <c r="AI416" s="19">
        <v>145.16</v>
      </c>
      <c r="AJ416" s="19">
        <v>3037.32</v>
      </c>
      <c r="AK416" s="19">
        <v>0</v>
      </c>
      <c r="AL416" s="19">
        <v>0</v>
      </c>
      <c r="AM416" s="19">
        <v>1969.43</v>
      </c>
      <c r="AN416" s="19">
        <v>0</v>
      </c>
      <c r="AO416" s="19">
        <v>2062.3200000000002</v>
      </c>
      <c r="AP416" s="19">
        <v>5661.24</v>
      </c>
      <c r="AQ416" s="19">
        <v>0</v>
      </c>
      <c r="AR416" s="19">
        <v>0</v>
      </c>
      <c r="AS416" s="19">
        <v>32115.750408</v>
      </c>
      <c r="AT416" s="19">
        <v>36523.160000000003</v>
      </c>
      <c r="AU416" s="19">
        <f t="shared" si="6"/>
        <v>-4.3004080000173417</v>
      </c>
      <c r="AV416" s="19">
        <v>0</v>
      </c>
      <c r="AW416" s="19">
        <v>0</v>
      </c>
      <c r="AX416" s="20">
        <v>97</v>
      </c>
      <c r="AY416" s="20">
        <v>300</v>
      </c>
      <c r="AZ416" s="19">
        <v>467000</v>
      </c>
      <c r="BA416" s="19">
        <v>112140</v>
      </c>
      <c r="BB416" s="21">
        <v>89</v>
      </c>
      <c r="BC416" s="21">
        <v>0</v>
      </c>
      <c r="BD416" s="21">
        <v>9.5</v>
      </c>
      <c r="BE416" s="21"/>
      <c r="BF416" s="17" t="s">
        <v>104</v>
      </c>
      <c r="BG416" s="14"/>
      <c r="BH416" s="17" t="s">
        <v>76</v>
      </c>
      <c r="BI416" s="17" t="s">
        <v>671</v>
      </c>
      <c r="BJ416" s="17" t="s">
        <v>672</v>
      </c>
      <c r="BK416" s="17" t="s">
        <v>84</v>
      </c>
      <c r="BL416" s="15" t="s">
        <v>80</v>
      </c>
      <c r="BM416" s="21">
        <v>0</v>
      </c>
      <c r="BN416" s="15" t="s">
        <v>81</v>
      </c>
      <c r="BO416" s="21"/>
      <c r="BP416" s="22">
        <v>38889</v>
      </c>
      <c r="BQ416" s="22">
        <v>48016</v>
      </c>
      <c r="BR416" s="21">
        <v>0</v>
      </c>
      <c r="BS416" s="21">
        <v>77.88</v>
      </c>
      <c r="BT416" s="21">
        <v>30</v>
      </c>
    </row>
    <row r="417" spans="1:72" s="1" customFormat="1" ht="18.2" customHeight="1" x14ac:dyDescent="0.15">
      <c r="A417" s="5">
        <v>415</v>
      </c>
      <c r="B417" s="6" t="s">
        <v>384</v>
      </c>
      <c r="C417" s="6" t="s">
        <v>73</v>
      </c>
      <c r="D417" s="7">
        <v>45078</v>
      </c>
      <c r="E417" s="8" t="s">
        <v>781</v>
      </c>
      <c r="F417" s="9">
        <v>149</v>
      </c>
      <c r="G417" s="9">
        <v>148</v>
      </c>
      <c r="H417" s="10">
        <v>48806.879999999997</v>
      </c>
      <c r="I417" s="10">
        <v>29363.34</v>
      </c>
      <c r="J417" s="10">
        <v>0</v>
      </c>
      <c r="K417" s="10">
        <v>78170.22</v>
      </c>
      <c r="L417" s="10">
        <v>336.33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78170.22</v>
      </c>
      <c r="T417" s="10">
        <v>78321.94</v>
      </c>
      <c r="U417" s="10">
        <v>386.39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78708.33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29699.67</v>
      </c>
      <c r="AW417" s="10">
        <v>78708.33</v>
      </c>
      <c r="AX417" s="11">
        <v>97</v>
      </c>
      <c r="AY417" s="11">
        <v>300</v>
      </c>
      <c r="AZ417" s="10">
        <v>437301.4</v>
      </c>
      <c r="BA417" s="10">
        <v>82720</v>
      </c>
      <c r="BB417" s="12">
        <v>69.5</v>
      </c>
      <c r="BC417" s="12">
        <v>65.677348766924595</v>
      </c>
      <c r="BD417" s="12">
        <v>9.5</v>
      </c>
      <c r="BE417" s="12"/>
      <c r="BF417" s="8" t="s">
        <v>104</v>
      </c>
      <c r="BG417" s="5"/>
      <c r="BH417" s="8" t="s">
        <v>221</v>
      </c>
      <c r="BI417" s="8" t="s">
        <v>452</v>
      </c>
      <c r="BJ417" s="8" t="s">
        <v>782</v>
      </c>
      <c r="BK417" s="8" t="s">
        <v>79</v>
      </c>
      <c r="BL417" s="6" t="s">
        <v>80</v>
      </c>
      <c r="BM417" s="12">
        <v>608224.97169071995</v>
      </c>
      <c r="BN417" s="6" t="s">
        <v>81</v>
      </c>
      <c r="BO417" s="12"/>
      <c r="BP417" s="13">
        <v>38891</v>
      </c>
      <c r="BQ417" s="13">
        <v>48016</v>
      </c>
      <c r="BR417" s="12">
        <v>35523.97</v>
      </c>
      <c r="BS417" s="12">
        <v>57.44</v>
      </c>
      <c r="BT417" s="12">
        <v>30.02</v>
      </c>
    </row>
    <row r="418" spans="1:72" s="1" customFormat="1" ht="18.2" customHeight="1" x14ac:dyDescent="0.15">
      <c r="A418" s="14">
        <v>416</v>
      </c>
      <c r="B418" s="15" t="s">
        <v>384</v>
      </c>
      <c r="C418" s="15" t="s">
        <v>73</v>
      </c>
      <c r="D418" s="16">
        <v>45078</v>
      </c>
      <c r="E418" s="17" t="s">
        <v>783</v>
      </c>
      <c r="F418" s="18">
        <v>128</v>
      </c>
      <c r="G418" s="18">
        <v>127</v>
      </c>
      <c r="H418" s="19">
        <v>39029.730000000003</v>
      </c>
      <c r="I418" s="19">
        <v>21400.19</v>
      </c>
      <c r="J418" s="19">
        <v>0</v>
      </c>
      <c r="K418" s="19">
        <v>60429.919999999998</v>
      </c>
      <c r="L418" s="19">
        <v>267.76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60429.919999999998</v>
      </c>
      <c r="T418" s="19">
        <v>52715.65</v>
      </c>
      <c r="U418" s="19">
        <v>312.24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53027.89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9">
        <v>0</v>
      </c>
      <c r="AU418" s="19">
        <f t="shared" si="6"/>
        <v>0</v>
      </c>
      <c r="AV418" s="19">
        <v>21667.95</v>
      </c>
      <c r="AW418" s="19">
        <v>53027.89</v>
      </c>
      <c r="AX418" s="20">
        <v>97</v>
      </c>
      <c r="AY418" s="20">
        <v>300</v>
      </c>
      <c r="AZ418" s="19">
        <v>355100</v>
      </c>
      <c r="BA418" s="19">
        <v>65859.98</v>
      </c>
      <c r="BB418" s="21">
        <v>73.89</v>
      </c>
      <c r="BC418" s="21">
        <v>67.797876476731403</v>
      </c>
      <c r="BD418" s="21">
        <v>9.6</v>
      </c>
      <c r="BE418" s="21"/>
      <c r="BF418" s="17" t="s">
        <v>75</v>
      </c>
      <c r="BG418" s="14"/>
      <c r="BH418" s="17" t="s">
        <v>76</v>
      </c>
      <c r="BI418" s="17" t="s">
        <v>77</v>
      </c>
      <c r="BJ418" s="17" t="s">
        <v>720</v>
      </c>
      <c r="BK418" s="17" t="s">
        <v>79</v>
      </c>
      <c r="BL418" s="15" t="s">
        <v>80</v>
      </c>
      <c r="BM418" s="21">
        <v>470191.67121792003</v>
      </c>
      <c r="BN418" s="15" t="s">
        <v>81</v>
      </c>
      <c r="BO418" s="21"/>
      <c r="BP418" s="22">
        <v>38891</v>
      </c>
      <c r="BQ418" s="22">
        <v>48016</v>
      </c>
      <c r="BR418" s="21">
        <v>26721.46</v>
      </c>
      <c r="BS418" s="21">
        <v>59.7</v>
      </c>
      <c r="BT418" s="21">
        <v>30</v>
      </c>
    </row>
    <row r="419" spans="1:72" s="1" customFormat="1" ht="18.2" customHeight="1" x14ac:dyDescent="0.15">
      <c r="A419" s="5">
        <v>417</v>
      </c>
      <c r="B419" s="6" t="s">
        <v>384</v>
      </c>
      <c r="C419" s="6" t="s">
        <v>73</v>
      </c>
      <c r="D419" s="7">
        <v>45078</v>
      </c>
      <c r="E419" s="8" t="s">
        <v>784</v>
      </c>
      <c r="F419" s="9">
        <v>155</v>
      </c>
      <c r="G419" s="9">
        <v>154</v>
      </c>
      <c r="H419" s="10">
        <v>84741.41</v>
      </c>
      <c r="I419" s="10">
        <v>52543.92</v>
      </c>
      <c r="J419" s="10">
        <v>0</v>
      </c>
      <c r="K419" s="10">
        <v>137285.32999999999</v>
      </c>
      <c r="L419" s="10">
        <v>586.62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137285.32999999999</v>
      </c>
      <c r="T419" s="10">
        <v>140213.10999999999</v>
      </c>
      <c r="U419" s="10">
        <v>663.81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140876.92000000001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0">
        <f t="shared" si="6"/>
        <v>0</v>
      </c>
      <c r="AV419" s="10">
        <v>53130.54</v>
      </c>
      <c r="AW419" s="10">
        <v>140876.92000000001</v>
      </c>
      <c r="AX419" s="11">
        <v>97</v>
      </c>
      <c r="AY419" s="11">
        <v>300</v>
      </c>
      <c r="AZ419" s="10">
        <v>610500</v>
      </c>
      <c r="BA419" s="10">
        <v>144265.39000000001</v>
      </c>
      <c r="BB419" s="12">
        <v>86.82</v>
      </c>
      <c r="BC419" s="12">
        <v>82.619347236367602</v>
      </c>
      <c r="BD419" s="12">
        <v>9.4</v>
      </c>
      <c r="BE419" s="12"/>
      <c r="BF419" s="8" t="s">
        <v>75</v>
      </c>
      <c r="BG419" s="5"/>
      <c r="BH419" s="8" t="s">
        <v>190</v>
      </c>
      <c r="BI419" s="8" t="s">
        <v>191</v>
      </c>
      <c r="BJ419" s="8" t="s">
        <v>785</v>
      </c>
      <c r="BK419" s="8" t="s">
        <v>79</v>
      </c>
      <c r="BL419" s="6" t="s">
        <v>80</v>
      </c>
      <c r="BM419" s="12">
        <v>1068186.4008160799</v>
      </c>
      <c r="BN419" s="6" t="s">
        <v>81</v>
      </c>
      <c r="BO419" s="12"/>
      <c r="BP419" s="13">
        <v>38890</v>
      </c>
      <c r="BQ419" s="13">
        <v>48015</v>
      </c>
      <c r="BR419" s="12">
        <v>49528.35</v>
      </c>
      <c r="BS419" s="12">
        <v>55.24</v>
      </c>
      <c r="BT419" s="12">
        <v>30.02</v>
      </c>
    </row>
    <row r="420" spans="1:72" s="1" customFormat="1" ht="18.2" customHeight="1" x14ac:dyDescent="0.15">
      <c r="A420" s="14">
        <v>418</v>
      </c>
      <c r="B420" s="15" t="s">
        <v>384</v>
      </c>
      <c r="C420" s="15" t="s">
        <v>73</v>
      </c>
      <c r="D420" s="16">
        <v>45078</v>
      </c>
      <c r="E420" s="17" t="s">
        <v>786</v>
      </c>
      <c r="F420" s="18">
        <v>123</v>
      </c>
      <c r="G420" s="18">
        <v>122</v>
      </c>
      <c r="H420" s="19">
        <v>47988.78</v>
      </c>
      <c r="I420" s="19">
        <v>91302.85</v>
      </c>
      <c r="J420" s="19">
        <v>0</v>
      </c>
      <c r="K420" s="19">
        <v>139291.63</v>
      </c>
      <c r="L420" s="19">
        <v>1159.1500000000001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139291.63</v>
      </c>
      <c r="T420" s="19">
        <v>97147.55</v>
      </c>
      <c r="U420" s="19">
        <v>375.91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97523.46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9">
        <f t="shared" si="6"/>
        <v>0</v>
      </c>
      <c r="AV420" s="19">
        <v>92462</v>
      </c>
      <c r="AW420" s="19">
        <v>97523.46</v>
      </c>
      <c r="AX420" s="20">
        <v>36</v>
      </c>
      <c r="AY420" s="20">
        <v>240</v>
      </c>
      <c r="AZ420" s="19">
        <v>680000</v>
      </c>
      <c r="BA420" s="19">
        <v>165842.47</v>
      </c>
      <c r="BB420" s="21">
        <v>89.99</v>
      </c>
      <c r="BC420" s="21">
        <v>75.582893716549194</v>
      </c>
      <c r="BD420" s="21">
        <v>9.4</v>
      </c>
      <c r="BE420" s="21"/>
      <c r="BF420" s="17" t="s">
        <v>75</v>
      </c>
      <c r="BG420" s="14"/>
      <c r="BH420" s="17" t="s">
        <v>100</v>
      </c>
      <c r="BI420" s="17" t="s">
        <v>288</v>
      </c>
      <c r="BJ420" s="17" t="s">
        <v>787</v>
      </c>
      <c r="BK420" s="17" t="s">
        <v>79</v>
      </c>
      <c r="BL420" s="15" t="s">
        <v>80</v>
      </c>
      <c r="BM420" s="21">
        <v>1083796.97170488</v>
      </c>
      <c r="BN420" s="15" t="s">
        <v>81</v>
      </c>
      <c r="BO420" s="21"/>
      <c r="BP420" s="22">
        <v>38863</v>
      </c>
      <c r="BQ420" s="22">
        <v>46163</v>
      </c>
      <c r="BR420" s="21">
        <v>48801.1</v>
      </c>
      <c r="BS420" s="21">
        <v>60.83</v>
      </c>
      <c r="BT420" s="21">
        <v>29.85</v>
      </c>
    </row>
    <row r="421" spans="1:72" s="1" customFormat="1" ht="18.2" customHeight="1" x14ac:dyDescent="0.15">
      <c r="A421" s="5">
        <v>419</v>
      </c>
      <c r="B421" s="6" t="s">
        <v>384</v>
      </c>
      <c r="C421" s="6" t="s">
        <v>73</v>
      </c>
      <c r="D421" s="7">
        <v>45078</v>
      </c>
      <c r="E421" s="8" t="s">
        <v>788</v>
      </c>
      <c r="F421" s="9">
        <v>169</v>
      </c>
      <c r="G421" s="9">
        <v>168</v>
      </c>
      <c r="H421" s="10">
        <v>58221.45</v>
      </c>
      <c r="I421" s="10">
        <v>37313.94</v>
      </c>
      <c r="J421" s="10">
        <v>0</v>
      </c>
      <c r="K421" s="10">
        <v>95535.39</v>
      </c>
      <c r="L421" s="10">
        <v>401.24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95535.39</v>
      </c>
      <c r="T421" s="10">
        <v>107770.94</v>
      </c>
      <c r="U421" s="10">
        <v>460.92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108231.86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0">
        <f t="shared" si="6"/>
        <v>0</v>
      </c>
      <c r="AV421" s="10">
        <v>37715.18</v>
      </c>
      <c r="AW421" s="10">
        <v>108231.86</v>
      </c>
      <c r="AX421" s="11">
        <v>97</v>
      </c>
      <c r="AY421" s="11">
        <v>300</v>
      </c>
      <c r="AZ421" s="10">
        <v>403000</v>
      </c>
      <c r="BA421" s="10">
        <v>98679.43</v>
      </c>
      <c r="BB421" s="12">
        <v>89.99</v>
      </c>
      <c r="BC421" s="12">
        <v>87.122815221976893</v>
      </c>
      <c r="BD421" s="12">
        <v>9.5</v>
      </c>
      <c r="BE421" s="12"/>
      <c r="BF421" s="8" t="s">
        <v>104</v>
      </c>
      <c r="BG421" s="5"/>
      <c r="BH421" s="8" t="s">
        <v>166</v>
      </c>
      <c r="BI421" s="8" t="s">
        <v>167</v>
      </c>
      <c r="BJ421" s="8" t="s">
        <v>770</v>
      </c>
      <c r="BK421" s="8" t="s">
        <v>79</v>
      </c>
      <c r="BL421" s="6" t="s">
        <v>80</v>
      </c>
      <c r="BM421" s="12">
        <v>743339.46966264001</v>
      </c>
      <c r="BN421" s="6" t="s">
        <v>81</v>
      </c>
      <c r="BO421" s="12"/>
      <c r="BP421" s="13">
        <v>38898</v>
      </c>
      <c r="BQ421" s="13">
        <v>48023</v>
      </c>
      <c r="BR421" s="12">
        <v>45723.14</v>
      </c>
      <c r="BS421" s="12">
        <v>68.53</v>
      </c>
      <c r="BT421" s="12">
        <v>29.98</v>
      </c>
    </row>
    <row r="422" spans="1:72" s="1" customFormat="1" ht="18.2" customHeight="1" x14ac:dyDescent="0.15">
      <c r="A422" s="14">
        <v>420</v>
      </c>
      <c r="B422" s="15" t="s">
        <v>384</v>
      </c>
      <c r="C422" s="15" t="s">
        <v>73</v>
      </c>
      <c r="D422" s="16">
        <v>45078</v>
      </c>
      <c r="E422" s="17" t="s">
        <v>789</v>
      </c>
      <c r="F422" s="18">
        <v>0</v>
      </c>
      <c r="G422" s="18">
        <v>0</v>
      </c>
      <c r="H422" s="19">
        <v>59707.9</v>
      </c>
      <c r="I422" s="19">
        <v>0</v>
      </c>
      <c r="J422" s="19">
        <v>0</v>
      </c>
      <c r="K422" s="19">
        <v>59707.9</v>
      </c>
      <c r="L422" s="19">
        <v>408</v>
      </c>
      <c r="M422" s="19">
        <v>0</v>
      </c>
      <c r="N422" s="19">
        <v>0</v>
      </c>
      <c r="O422" s="19">
        <v>0</v>
      </c>
      <c r="P422" s="19">
        <v>408</v>
      </c>
      <c r="Q422" s="19">
        <v>0</v>
      </c>
      <c r="R422" s="19">
        <v>0</v>
      </c>
      <c r="S422" s="19">
        <v>59299.9</v>
      </c>
      <c r="T422" s="19">
        <v>0</v>
      </c>
      <c r="U422" s="19">
        <v>472.69</v>
      </c>
      <c r="V422" s="19">
        <v>0</v>
      </c>
      <c r="W422" s="19">
        <v>0</v>
      </c>
      <c r="X422" s="19">
        <v>472.69</v>
      </c>
      <c r="Y422" s="19">
        <v>0</v>
      </c>
      <c r="Z422" s="19">
        <v>0</v>
      </c>
      <c r="AA422" s="19">
        <v>0</v>
      </c>
      <c r="AB422" s="19">
        <v>70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47.53</v>
      </c>
      <c r="AI422" s="19">
        <v>131.58000000000001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3.2000000000000001E-2</v>
      </c>
      <c r="AR422" s="19">
        <v>0</v>
      </c>
      <c r="AS422" s="19">
        <v>0</v>
      </c>
      <c r="AT422" s="19">
        <v>0</v>
      </c>
      <c r="AU422" s="19">
        <f t="shared" si="6"/>
        <v>1129.8319999999999</v>
      </c>
      <c r="AV422" s="19">
        <v>0</v>
      </c>
      <c r="AW422" s="19">
        <v>0</v>
      </c>
      <c r="AX422" s="20">
        <v>98</v>
      </c>
      <c r="AY422" s="20">
        <v>300</v>
      </c>
      <c r="AZ422" s="19">
        <v>439000</v>
      </c>
      <c r="BA422" s="19">
        <v>100800</v>
      </c>
      <c r="BB422" s="21">
        <v>84.49</v>
      </c>
      <c r="BC422" s="21">
        <v>49.704846736111101</v>
      </c>
      <c r="BD422" s="21">
        <v>9.5</v>
      </c>
      <c r="BE422" s="21"/>
      <c r="BF422" s="17" t="s">
        <v>75</v>
      </c>
      <c r="BG422" s="14"/>
      <c r="BH422" s="17" t="s">
        <v>166</v>
      </c>
      <c r="BI422" s="17" t="s">
        <v>167</v>
      </c>
      <c r="BJ422" s="17" t="s">
        <v>790</v>
      </c>
      <c r="BK422" s="17" t="s">
        <v>84</v>
      </c>
      <c r="BL422" s="15" t="s">
        <v>80</v>
      </c>
      <c r="BM422" s="21">
        <v>461399.23872239998</v>
      </c>
      <c r="BN422" s="15" t="s">
        <v>81</v>
      </c>
      <c r="BO422" s="21"/>
      <c r="BP422" s="22">
        <v>38903</v>
      </c>
      <c r="BQ422" s="22">
        <v>48028</v>
      </c>
      <c r="BR422" s="21">
        <v>0</v>
      </c>
      <c r="BS422" s="21">
        <v>70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384</v>
      </c>
      <c r="C423" s="6" t="s">
        <v>73</v>
      </c>
      <c r="D423" s="7">
        <v>45078</v>
      </c>
      <c r="E423" s="8" t="s">
        <v>791</v>
      </c>
      <c r="F423" s="9">
        <v>157</v>
      </c>
      <c r="G423" s="9">
        <v>156</v>
      </c>
      <c r="H423" s="10">
        <v>51475.38</v>
      </c>
      <c r="I423" s="10">
        <v>31351.61</v>
      </c>
      <c r="J423" s="10">
        <v>0</v>
      </c>
      <c r="K423" s="10">
        <v>82826.990000000005</v>
      </c>
      <c r="L423" s="10">
        <v>349.56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82826.990000000005</v>
      </c>
      <c r="T423" s="10">
        <v>87508.37</v>
      </c>
      <c r="U423" s="10">
        <v>407.51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87915.88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31701.17</v>
      </c>
      <c r="AW423" s="10">
        <v>87915.88</v>
      </c>
      <c r="AX423" s="11">
        <v>98</v>
      </c>
      <c r="AY423" s="11">
        <v>300</v>
      </c>
      <c r="AZ423" s="10">
        <v>354000</v>
      </c>
      <c r="BA423" s="10">
        <v>86651.46</v>
      </c>
      <c r="BB423" s="12">
        <v>89.99</v>
      </c>
      <c r="BC423" s="12">
        <v>86.018179383244103</v>
      </c>
      <c r="BD423" s="12">
        <v>9.5</v>
      </c>
      <c r="BE423" s="12"/>
      <c r="BF423" s="8" t="s">
        <v>104</v>
      </c>
      <c r="BG423" s="5"/>
      <c r="BH423" s="8" t="s">
        <v>107</v>
      </c>
      <c r="BI423" s="8" t="s">
        <v>435</v>
      </c>
      <c r="BJ423" s="8" t="s">
        <v>438</v>
      </c>
      <c r="BK423" s="8" t="s">
        <v>79</v>
      </c>
      <c r="BL423" s="6" t="s">
        <v>80</v>
      </c>
      <c r="BM423" s="12">
        <v>644458.25594424002</v>
      </c>
      <c r="BN423" s="6" t="s">
        <v>81</v>
      </c>
      <c r="BO423" s="12"/>
      <c r="BP423" s="13">
        <v>38905</v>
      </c>
      <c r="BQ423" s="13">
        <v>48030</v>
      </c>
      <c r="BR423" s="12">
        <v>38250</v>
      </c>
      <c r="BS423" s="12">
        <v>60.17</v>
      </c>
      <c r="BT423" s="12">
        <v>29.97</v>
      </c>
    </row>
    <row r="424" spans="1:72" s="1" customFormat="1" ht="18.2" customHeight="1" x14ac:dyDescent="0.15">
      <c r="A424" s="14">
        <v>422</v>
      </c>
      <c r="B424" s="15" t="s">
        <v>384</v>
      </c>
      <c r="C424" s="15" t="s">
        <v>73</v>
      </c>
      <c r="D424" s="16">
        <v>45078</v>
      </c>
      <c r="E424" s="17" t="s">
        <v>792</v>
      </c>
      <c r="F424" s="18">
        <v>0</v>
      </c>
      <c r="G424" s="18">
        <v>0</v>
      </c>
      <c r="H424" s="19">
        <v>48680.79</v>
      </c>
      <c r="I424" s="19">
        <v>0</v>
      </c>
      <c r="J424" s="19">
        <v>0</v>
      </c>
      <c r="K424" s="19">
        <v>48680.79</v>
      </c>
      <c r="L424" s="19">
        <v>331.05</v>
      </c>
      <c r="M424" s="19">
        <v>0</v>
      </c>
      <c r="N424" s="19">
        <v>0</v>
      </c>
      <c r="O424" s="19">
        <v>0</v>
      </c>
      <c r="P424" s="19">
        <v>331.05</v>
      </c>
      <c r="Q424" s="19">
        <v>0</v>
      </c>
      <c r="R424" s="19">
        <v>0</v>
      </c>
      <c r="S424" s="19">
        <v>48349.74</v>
      </c>
      <c r="T424" s="19">
        <v>0</v>
      </c>
      <c r="U424" s="19">
        <v>385.39</v>
      </c>
      <c r="V424" s="19">
        <v>0</v>
      </c>
      <c r="W424" s="19">
        <v>0</v>
      </c>
      <c r="X424" s="19">
        <v>385.39</v>
      </c>
      <c r="Y424" s="19">
        <v>0</v>
      </c>
      <c r="Z424" s="19">
        <v>0</v>
      </c>
      <c r="AA424" s="19">
        <v>0</v>
      </c>
      <c r="AB424" s="19">
        <v>56.95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38.67</v>
      </c>
      <c r="AI424" s="19">
        <v>105.89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0.114</v>
      </c>
      <c r="AR424" s="19">
        <v>0</v>
      </c>
      <c r="AS424" s="19">
        <v>0</v>
      </c>
      <c r="AT424" s="19">
        <v>0</v>
      </c>
      <c r="AU424" s="19">
        <f t="shared" si="6"/>
        <v>918.06400000000008</v>
      </c>
      <c r="AV424" s="19">
        <v>0</v>
      </c>
      <c r="AW424" s="19">
        <v>0</v>
      </c>
      <c r="AX424" s="20">
        <v>98</v>
      </c>
      <c r="AY424" s="20">
        <v>300</v>
      </c>
      <c r="AZ424" s="19">
        <v>335916</v>
      </c>
      <c r="BA424" s="19">
        <v>82000.679999999993</v>
      </c>
      <c r="BB424" s="21">
        <v>89.75</v>
      </c>
      <c r="BC424" s="21">
        <v>52.918941220975199</v>
      </c>
      <c r="BD424" s="21">
        <v>9.5</v>
      </c>
      <c r="BE424" s="21"/>
      <c r="BF424" s="17" t="s">
        <v>104</v>
      </c>
      <c r="BG424" s="14"/>
      <c r="BH424" s="17" t="s">
        <v>107</v>
      </c>
      <c r="BI424" s="17" t="s">
        <v>108</v>
      </c>
      <c r="BJ424" s="17" t="s">
        <v>445</v>
      </c>
      <c r="BK424" s="17" t="s">
        <v>84</v>
      </c>
      <c r="BL424" s="15" t="s">
        <v>80</v>
      </c>
      <c r="BM424" s="21">
        <v>376198.49659823999</v>
      </c>
      <c r="BN424" s="15" t="s">
        <v>81</v>
      </c>
      <c r="BO424" s="21"/>
      <c r="BP424" s="22">
        <v>38905</v>
      </c>
      <c r="BQ424" s="22">
        <v>48030</v>
      </c>
      <c r="BR424" s="21">
        <v>0</v>
      </c>
      <c r="BS424" s="21">
        <v>56.95</v>
      </c>
      <c r="BT424" s="21">
        <v>0</v>
      </c>
    </row>
    <row r="425" spans="1:72" s="1" customFormat="1" ht="18.2" customHeight="1" x14ac:dyDescent="0.15">
      <c r="A425" s="5">
        <v>423</v>
      </c>
      <c r="B425" s="6" t="s">
        <v>384</v>
      </c>
      <c r="C425" s="6" t="s">
        <v>73</v>
      </c>
      <c r="D425" s="7">
        <v>45078</v>
      </c>
      <c r="E425" s="8" t="s">
        <v>793</v>
      </c>
      <c r="F425" s="9">
        <v>7</v>
      </c>
      <c r="G425" s="9">
        <v>6</v>
      </c>
      <c r="H425" s="10">
        <v>69574.679999999993</v>
      </c>
      <c r="I425" s="10">
        <v>3209.27</v>
      </c>
      <c r="J425" s="10">
        <v>0</v>
      </c>
      <c r="K425" s="10">
        <v>72783.95</v>
      </c>
      <c r="L425" s="10">
        <v>473.1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72783.95</v>
      </c>
      <c r="T425" s="10">
        <v>3958.03</v>
      </c>
      <c r="U425" s="10">
        <v>550.79999999999995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4508.83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3682.37</v>
      </c>
      <c r="AW425" s="10">
        <v>4508.83</v>
      </c>
      <c r="AX425" s="11">
        <v>98</v>
      </c>
      <c r="AY425" s="11">
        <v>300</v>
      </c>
      <c r="AZ425" s="10">
        <v>527000</v>
      </c>
      <c r="BA425" s="10">
        <v>117192</v>
      </c>
      <c r="BB425" s="12">
        <v>81.760000000000005</v>
      </c>
      <c r="BC425" s="12">
        <v>50.778344528636801</v>
      </c>
      <c r="BD425" s="12">
        <v>9.5</v>
      </c>
      <c r="BE425" s="12"/>
      <c r="BF425" s="8" t="s">
        <v>104</v>
      </c>
      <c r="BG425" s="5"/>
      <c r="BH425" s="8" t="s">
        <v>166</v>
      </c>
      <c r="BI425" s="8" t="s">
        <v>167</v>
      </c>
      <c r="BJ425" s="8" t="s">
        <v>790</v>
      </c>
      <c r="BK425" s="8" t="s">
        <v>79</v>
      </c>
      <c r="BL425" s="6" t="s">
        <v>80</v>
      </c>
      <c r="BM425" s="12">
        <v>566315.61134519998</v>
      </c>
      <c r="BN425" s="6" t="s">
        <v>81</v>
      </c>
      <c r="BO425" s="12"/>
      <c r="BP425" s="13">
        <v>38905</v>
      </c>
      <c r="BQ425" s="13">
        <v>48030</v>
      </c>
      <c r="BR425" s="12">
        <v>2605.9699999999998</v>
      </c>
      <c r="BS425" s="12">
        <v>81.38</v>
      </c>
      <c r="BT425" s="12">
        <v>29.99</v>
      </c>
    </row>
    <row r="426" spans="1:72" s="1" customFormat="1" ht="18.2" customHeight="1" x14ac:dyDescent="0.15">
      <c r="A426" s="14">
        <v>424</v>
      </c>
      <c r="B426" s="15" t="s">
        <v>384</v>
      </c>
      <c r="C426" s="15" t="s">
        <v>73</v>
      </c>
      <c r="D426" s="16">
        <v>45078</v>
      </c>
      <c r="E426" s="17" t="s">
        <v>794</v>
      </c>
      <c r="F426" s="18">
        <v>78</v>
      </c>
      <c r="G426" s="18">
        <v>77</v>
      </c>
      <c r="H426" s="19">
        <v>26414.25</v>
      </c>
      <c r="I426" s="19">
        <v>34736</v>
      </c>
      <c r="J426" s="19">
        <v>0</v>
      </c>
      <c r="K426" s="19">
        <v>61150.25</v>
      </c>
      <c r="L426" s="19">
        <v>598.6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61150.25</v>
      </c>
      <c r="T426" s="19">
        <v>28265.39</v>
      </c>
      <c r="U426" s="19">
        <v>209.11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28474.5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9">
        <v>0</v>
      </c>
      <c r="AU426" s="19">
        <f t="shared" si="6"/>
        <v>0</v>
      </c>
      <c r="AV426" s="19">
        <v>35334.6</v>
      </c>
      <c r="AW426" s="19">
        <v>28474.5</v>
      </c>
      <c r="AX426" s="20">
        <v>38</v>
      </c>
      <c r="AY426" s="20">
        <v>240</v>
      </c>
      <c r="AZ426" s="19">
        <v>354000</v>
      </c>
      <c r="BA426" s="19">
        <v>86651.46</v>
      </c>
      <c r="BB426" s="21">
        <v>89.99</v>
      </c>
      <c r="BC426" s="21">
        <v>63.5062698020322</v>
      </c>
      <c r="BD426" s="21">
        <v>9.5</v>
      </c>
      <c r="BE426" s="21"/>
      <c r="BF426" s="17" t="s">
        <v>75</v>
      </c>
      <c r="BG426" s="14"/>
      <c r="BH426" s="17" t="s">
        <v>107</v>
      </c>
      <c r="BI426" s="17" t="s">
        <v>435</v>
      </c>
      <c r="BJ426" s="17" t="s">
        <v>438</v>
      </c>
      <c r="BK426" s="17" t="s">
        <v>79</v>
      </c>
      <c r="BL426" s="15" t="s">
        <v>80</v>
      </c>
      <c r="BM426" s="21">
        <v>475796.39759399998</v>
      </c>
      <c r="BN426" s="15" t="s">
        <v>81</v>
      </c>
      <c r="BO426" s="21"/>
      <c r="BP426" s="22">
        <v>38905</v>
      </c>
      <c r="BQ426" s="22">
        <v>46205</v>
      </c>
      <c r="BR426" s="21">
        <v>20444.13</v>
      </c>
      <c r="BS426" s="21">
        <v>57.36</v>
      </c>
      <c r="BT426" s="21">
        <v>29.95</v>
      </c>
    </row>
    <row r="427" spans="1:72" s="1" customFormat="1" ht="18.2" customHeight="1" x14ac:dyDescent="0.15">
      <c r="A427" s="5">
        <v>425</v>
      </c>
      <c r="B427" s="6" t="s">
        <v>384</v>
      </c>
      <c r="C427" s="6" t="s">
        <v>73</v>
      </c>
      <c r="D427" s="7">
        <v>45078</v>
      </c>
      <c r="E427" s="8" t="s">
        <v>795</v>
      </c>
      <c r="F427" s="9">
        <v>118</v>
      </c>
      <c r="G427" s="9">
        <v>117</v>
      </c>
      <c r="H427" s="10">
        <v>48710.71</v>
      </c>
      <c r="I427" s="10">
        <v>25307.8</v>
      </c>
      <c r="J427" s="10">
        <v>0</v>
      </c>
      <c r="K427" s="10">
        <v>74018.509999999995</v>
      </c>
      <c r="L427" s="10">
        <v>330.81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74018.509999999995</v>
      </c>
      <c r="T427" s="10">
        <v>59188.15</v>
      </c>
      <c r="U427" s="10">
        <v>385.63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59573.78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25638.61</v>
      </c>
      <c r="AW427" s="10">
        <v>59573.78</v>
      </c>
      <c r="AX427" s="11">
        <v>98</v>
      </c>
      <c r="AY427" s="11">
        <v>300</v>
      </c>
      <c r="AZ427" s="10">
        <v>335916</v>
      </c>
      <c r="BA427" s="10">
        <v>82000.679999999993</v>
      </c>
      <c r="BB427" s="12">
        <v>89.75</v>
      </c>
      <c r="BC427" s="12">
        <v>81.013490040570403</v>
      </c>
      <c r="BD427" s="12">
        <v>9.5</v>
      </c>
      <c r="BE427" s="12"/>
      <c r="BF427" s="8" t="s">
        <v>75</v>
      </c>
      <c r="BG427" s="5"/>
      <c r="BH427" s="8" t="s">
        <v>107</v>
      </c>
      <c r="BI427" s="8" t="s">
        <v>108</v>
      </c>
      <c r="BJ427" s="8" t="s">
        <v>445</v>
      </c>
      <c r="BK427" s="8" t="s">
        <v>79</v>
      </c>
      <c r="BL427" s="6" t="s">
        <v>80</v>
      </c>
      <c r="BM427" s="12">
        <v>575921.44616376003</v>
      </c>
      <c r="BN427" s="6" t="s">
        <v>81</v>
      </c>
      <c r="BO427" s="12"/>
      <c r="BP427" s="13">
        <v>38905</v>
      </c>
      <c r="BQ427" s="13">
        <v>48030</v>
      </c>
      <c r="BR427" s="12">
        <v>25742.13</v>
      </c>
      <c r="BS427" s="12">
        <v>56.95</v>
      </c>
      <c r="BT427" s="12">
        <v>29.97</v>
      </c>
    </row>
    <row r="428" spans="1:72" s="1" customFormat="1" ht="18.2" customHeight="1" x14ac:dyDescent="0.15">
      <c r="A428" s="14">
        <v>426</v>
      </c>
      <c r="B428" s="15" t="s">
        <v>384</v>
      </c>
      <c r="C428" s="15" t="s">
        <v>73</v>
      </c>
      <c r="D428" s="16">
        <v>45078</v>
      </c>
      <c r="E428" s="17" t="s">
        <v>796</v>
      </c>
      <c r="F428" s="18">
        <v>156</v>
      </c>
      <c r="G428" s="18">
        <v>155</v>
      </c>
      <c r="H428" s="19">
        <v>51469.87</v>
      </c>
      <c r="I428" s="19">
        <v>31244.31</v>
      </c>
      <c r="J428" s="19">
        <v>0</v>
      </c>
      <c r="K428" s="19">
        <v>82714.179999999993</v>
      </c>
      <c r="L428" s="19">
        <v>349.49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82714.179999999993</v>
      </c>
      <c r="T428" s="19">
        <v>86841.46</v>
      </c>
      <c r="U428" s="19">
        <v>407.47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87248.93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9">
        <f t="shared" si="6"/>
        <v>0</v>
      </c>
      <c r="AV428" s="19">
        <v>31593.8</v>
      </c>
      <c r="AW428" s="19">
        <v>87248.93</v>
      </c>
      <c r="AX428" s="20">
        <v>99</v>
      </c>
      <c r="AY428" s="20">
        <v>300</v>
      </c>
      <c r="AZ428" s="19">
        <v>354000</v>
      </c>
      <c r="BA428" s="19">
        <v>86639.28</v>
      </c>
      <c r="BB428" s="21">
        <v>89.99</v>
      </c>
      <c r="BC428" s="21">
        <v>85.913099210889101</v>
      </c>
      <c r="BD428" s="21">
        <v>9.5</v>
      </c>
      <c r="BE428" s="21"/>
      <c r="BF428" s="17" t="s">
        <v>104</v>
      </c>
      <c r="BG428" s="14"/>
      <c r="BH428" s="17" t="s">
        <v>107</v>
      </c>
      <c r="BI428" s="17" t="s">
        <v>435</v>
      </c>
      <c r="BJ428" s="17" t="s">
        <v>438</v>
      </c>
      <c r="BK428" s="17" t="s">
        <v>79</v>
      </c>
      <c r="BL428" s="15" t="s">
        <v>80</v>
      </c>
      <c r="BM428" s="21">
        <v>643580.50660367997</v>
      </c>
      <c r="BN428" s="15" t="s">
        <v>81</v>
      </c>
      <c r="BO428" s="21"/>
      <c r="BP428" s="22">
        <v>38909</v>
      </c>
      <c r="BQ428" s="22">
        <v>48034</v>
      </c>
      <c r="BR428" s="21">
        <v>37936.39</v>
      </c>
      <c r="BS428" s="21">
        <v>60.17</v>
      </c>
      <c r="BT428" s="21">
        <v>29.97</v>
      </c>
    </row>
    <row r="429" spans="1:72" s="1" customFormat="1" ht="18.2" customHeight="1" x14ac:dyDescent="0.15">
      <c r="A429" s="5">
        <v>427</v>
      </c>
      <c r="B429" s="6" t="s">
        <v>384</v>
      </c>
      <c r="C429" s="6" t="s">
        <v>73</v>
      </c>
      <c r="D429" s="7">
        <v>45078</v>
      </c>
      <c r="E429" s="8" t="s">
        <v>797</v>
      </c>
      <c r="F429" s="9">
        <v>141</v>
      </c>
      <c r="G429" s="9">
        <v>140</v>
      </c>
      <c r="H429" s="10">
        <v>59337.24</v>
      </c>
      <c r="I429" s="10">
        <v>34155.53</v>
      </c>
      <c r="J429" s="10">
        <v>0</v>
      </c>
      <c r="K429" s="10">
        <v>93492.77</v>
      </c>
      <c r="L429" s="10">
        <v>402.95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93492.77</v>
      </c>
      <c r="T429" s="10">
        <v>88895.16</v>
      </c>
      <c r="U429" s="10">
        <v>469.75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89364.91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34558.480000000003</v>
      </c>
      <c r="AW429" s="10">
        <v>89364.91</v>
      </c>
      <c r="AX429" s="11">
        <v>98</v>
      </c>
      <c r="AY429" s="11">
        <v>300</v>
      </c>
      <c r="AZ429" s="10">
        <v>416000</v>
      </c>
      <c r="BA429" s="10">
        <v>99886</v>
      </c>
      <c r="BB429" s="12">
        <v>89.82</v>
      </c>
      <c r="BC429" s="12">
        <v>84.071047007588703</v>
      </c>
      <c r="BD429" s="12">
        <v>9.5</v>
      </c>
      <c r="BE429" s="12"/>
      <c r="BF429" s="8" t="s">
        <v>75</v>
      </c>
      <c r="BG429" s="5"/>
      <c r="BH429" s="8" t="s">
        <v>166</v>
      </c>
      <c r="BI429" s="8" t="s">
        <v>167</v>
      </c>
      <c r="BJ429" s="8" t="s">
        <v>790</v>
      </c>
      <c r="BK429" s="8" t="s">
        <v>79</v>
      </c>
      <c r="BL429" s="6" t="s">
        <v>80</v>
      </c>
      <c r="BM429" s="12">
        <v>727446.30098952004</v>
      </c>
      <c r="BN429" s="6" t="s">
        <v>81</v>
      </c>
      <c r="BO429" s="12"/>
      <c r="BP429" s="13">
        <v>38910</v>
      </c>
      <c r="BQ429" s="13">
        <v>48035</v>
      </c>
      <c r="BR429" s="12">
        <v>37566.910000000003</v>
      </c>
      <c r="BS429" s="12">
        <v>69.37</v>
      </c>
      <c r="BT429" s="12">
        <v>29.97</v>
      </c>
    </row>
    <row r="430" spans="1:72" s="1" customFormat="1" ht="18.2" customHeight="1" x14ac:dyDescent="0.15">
      <c r="A430" s="14">
        <v>428</v>
      </c>
      <c r="B430" s="15" t="s">
        <v>384</v>
      </c>
      <c r="C430" s="15" t="s">
        <v>73</v>
      </c>
      <c r="D430" s="16">
        <v>45078</v>
      </c>
      <c r="E430" s="17" t="s">
        <v>798</v>
      </c>
      <c r="F430" s="18">
        <v>165</v>
      </c>
      <c r="G430" s="18">
        <v>164</v>
      </c>
      <c r="H430" s="19">
        <v>71099.679999999993</v>
      </c>
      <c r="I430" s="19">
        <v>44383.05</v>
      </c>
      <c r="J430" s="19">
        <v>0</v>
      </c>
      <c r="K430" s="19">
        <v>115482.73</v>
      </c>
      <c r="L430" s="19">
        <v>482.8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115482.73</v>
      </c>
      <c r="T430" s="19">
        <v>128152.51</v>
      </c>
      <c r="U430" s="19">
        <v>562.87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128715.38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v>0</v>
      </c>
      <c r="AU430" s="19">
        <f t="shared" si="6"/>
        <v>0</v>
      </c>
      <c r="AV430" s="19">
        <v>44865.85</v>
      </c>
      <c r="AW430" s="19">
        <v>128715.38</v>
      </c>
      <c r="AX430" s="20">
        <v>98</v>
      </c>
      <c r="AY430" s="20">
        <v>300</v>
      </c>
      <c r="AZ430" s="19">
        <v>520000</v>
      </c>
      <c r="BA430" s="19">
        <v>119683.92</v>
      </c>
      <c r="BB430" s="21">
        <v>84.63</v>
      </c>
      <c r="BC430" s="21">
        <v>81.659285891538303</v>
      </c>
      <c r="BD430" s="21">
        <v>9.5</v>
      </c>
      <c r="BE430" s="21"/>
      <c r="BF430" s="17" t="s">
        <v>75</v>
      </c>
      <c r="BG430" s="14"/>
      <c r="BH430" s="17" t="s">
        <v>166</v>
      </c>
      <c r="BI430" s="17" t="s">
        <v>167</v>
      </c>
      <c r="BJ430" s="17" t="s">
        <v>799</v>
      </c>
      <c r="BK430" s="17" t="s">
        <v>79</v>
      </c>
      <c r="BL430" s="15" t="s">
        <v>80</v>
      </c>
      <c r="BM430" s="21">
        <v>898545.25399848004</v>
      </c>
      <c r="BN430" s="15" t="s">
        <v>81</v>
      </c>
      <c r="BO430" s="21"/>
      <c r="BP430" s="22">
        <v>38910</v>
      </c>
      <c r="BQ430" s="22">
        <v>48035</v>
      </c>
      <c r="BR430" s="21">
        <v>52582.47</v>
      </c>
      <c r="BS430" s="21">
        <v>83.11</v>
      </c>
      <c r="BT430" s="21">
        <v>29.97</v>
      </c>
    </row>
    <row r="431" spans="1:72" s="1" customFormat="1" ht="18.2" customHeight="1" x14ac:dyDescent="0.15">
      <c r="A431" s="5">
        <v>429</v>
      </c>
      <c r="B431" s="6" t="s">
        <v>384</v>
      </c>
      <c r="C431" s="6" t="s">
        <v>73</v>
      </c>
      <c r="D431" s="7">
        <v>45078</v>
      </c>
      <c r="E431" s="8" t="s">
        <v>800</v>
      </c>
      <c r="F431" s="9">
        <v>35</v>
      </c>
      <c r="G431" s="9">
        <v>34</v>
      </c>
      <c r="H431" s="10">
        <v>68708.759999999995</v>
      </c>
      <c r="I431" s="10">
        <v>15285.06</v>
      </c>
      <c r="J431" s="10">
        <v>0</v>
      </c>
      <c r="K431" s="10">
        <v>83993.82</v>
      </c>
      <c r="L431" s="10">
        <v>501.73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83993.82</v>
      </c>
      <c r="T431" s="10">
        <v>21211.03</v>
      </c>
      <c r="U431" s="10">
        <v>543.94000000000005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21754.97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15786.79</v>
      </c>
      <c r="AW431" s="10">
        <v>21754.97</v>
      </c>
      <c r="AX431" s="11">
        <v>98</v>
      </c>
      <c r="AY431" s="11">
        <v>300</v>
      </c>
      <c r="AZ431" s="10">
        <v>520000</v>
      </c>
      <c r="BA431" s="10">
        <v>119683.92</v>
      </c>
      <c r="BB431" s="12">
        <v>84.63</v>
      </c>
      <c r="BC431" s="12">
        <v>59.393082935452</v>
      </c>
      <c r="BD431" s="12">
        <v>9.5</v>
      </c>
      <c r="BE431" s="12"/>
      <c r="BF431" s="8" t="s">
        <v>75</v>
      </c>
      <c r="BG431" s="5"/>
      <c r="BH431" s="8" t="s">
        <v>166</v>
      </c>
      <c r="BI431" s="8" t="s">
        <v>167</v>
      </c>
      <c r="BJ431" s="8" t="s">
        <v>799</v>
      </c>
      <c r="BK431" s="8" t="s">
        <v>79</v>
      </c>
      <c r="BL431" s="6" t="s">
        <v>80</v>
      </c>
      <c r="BM431" s="12">
        <v>653537.09880431998</v>
      </c>
      <c r="BN431" s="6" t="s">
        <v>81</v>
      </c>
      <c r="BO431" s="12"/>
      <c r="BP431" s="13">
        <v>38910</v>
      </c>
      <c r="BQ431" s="13">
        <v>48035</v>
      </c>
      <c r="BR431" s="12">
        <v>12086.15</v>
      </c>
      <c r="BS431" s="12">
        <v>83.11</v>
      </c>
      <c r="BT431" s="12">
        <v>29.98</v>
      </c>
    </row>
    <row r="432" spans="1:72" s="1" customFormat="1" ht="18.2" customHeight="1" x14ac:dyDescent="0.15">
      <c r="A432" s="14">
        <v>430</v>
      </c>
      <c r="B432" s="15" t="s">
        <v>384</v>
      </c>
      <c r="C432" s="15" t="s">
        <v>73</v>
      </c>
      <c r="D432" s="16">
        <v>45078</v>
      </c>
      <c r="E432" s="17" t="s">
        <v>801</v>
      </c>
      <c r="F432" s="18">
        <v>122</v>
      </c>
      <c r="G432" s="18">
        <v>121</v>
      </c>
      <c r="H432" s="19">
        <v>15143.47</v>
      </c>
      <c r="I432" s="19">
        <v>32967.58</v>
      </c>
      <c r="J432" s="19">
        <v>0</v>
      </c>
      <c r="K432" s="19">
        <v>48111.05</v>
      </c>
      <c r="L432" s="19">
        <v>424.21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48111.05</v>
      </c>
      <c r="T432" s="19">
        <v>33566.339999999997</v>
      </c>
      <c r="U432" s="19">
        <v>121.15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33687.49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v>0</v>
      </c>
      <c r="AU432" s="19">
        <f t="shared" si="6"/>
        <v>0</v>
      </c>
      <c r="AV432" s="19">
        <v>33391.79</v>
      </c>
      <c r="AW432" s="19">
        <v>33687.49</v>
      </c>
      <c r="AX432" s="20">
        <v>32</v>
      </c>
      <c r="AY432" s="20">
        <v>300</v>
      </c>
      <c r="AZ432" s="19">
        <v>253022</v>
      </c>
      <c r="BA432" s="19">
        <v>61926.71</v>
      </c>
      <c r="BB432" s="21">
        <v>89.99</v>
      </c>
      <c r="BC432" s="21">
        <v>69.913505650469702</v>
      </c>
      <c r="BD432" s="21">
        <v>9.6</v>
      </c>
      <c r="BE432" s="21"/>
      <c r="BF432" s="17" t="s">
        <v>104</v>
      </c>
      <c r="BG432" s="14"/>
      <c r="BH432" s="17" t="s">
        <v>107</v>
      </c>
      <c r="BI432" s="17" t="s">
        <v>435</v>
      </c>
      <c r="BJ432" s="17" t="s">
        <v>438</v>
      </c>
      <c r="BK432" s="17" t="s">
        <v>79</v>
      </c>
      <c r="BL432" s="15" t="s">
        <v>80</v>
      </c>
      <c r="BM432" s="21">
        <v>374341.30317480001</v>
      </c>
      <c r="BN432" s="15" t="s">
        <v>81</v>
      </c>
      <c r="BO432" s="21"/>
      <c r="BP432" s="22">
        <v>38912</v>
      </c>
      <c r="BQ432" s="22">
        <v>48037</v>
      </c>
      <c r="BR432" s="21">
        <v>23646.05</v>
      </c>
      <c r="BS432" s="21">
        <v>56.14</v>
      </c>
      <c r="BT432" s="21">
        <v>29.95</v>
      </c>
    </row>
    <row r="433" spans="1:72" s="1" customFormat="1" ht="18.2" customHeight="1" x14ac:dyDescent="0.15">
      <c r="A433" s="5">
        <v>431</v>
      </c>
      <c r="B433" s="6" t="s">
        <v>384</v>
      </c>
      <c r="C433" s="6" t="s">
        <v>73</v>
      </c>
      <c r="D433" s="7">
        <v>45078</v>
      </c>
      <c r="E433" s="8" t="s">
        <v>802</v>
      </c>
      <c r="F433" s="9">
        <v>163</v>
      </c>
      <c r="G433" s="9">
        <v>162</v>
      </c>
      <c r="H433" s="10">
        <v>46527.57</v>
      </c>
      <c r="I433" s="10">
        <v>28870.06</v>
      </c>
      <c r="J433" s="10">
        <v>0</v>
      </c>
      <c r="K433" s="10">
        <v>75397.63</v>
      </c>
      <c r="L433" s="10">
        <v>315.93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75397.63</v>
      </c>
      <c r="T433" s="10">
        <v>82263.3</v>
      </c>
      <c r="U433" s="10">
        <v>368.34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82631.64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29185.99</v>
      </c>
      <c r="AW433" s="10">
        <v>82631.64</v>
      </c>
      <c r="AX433" s="11">
        <v>99</v>
      </c>
      <c r="AY433" s="11">
        <v>300</v>
      </c>
      <c r="AZ433" s="10">
        <v>320000</v>
      </c>
      <c r="BA433" s="10">
        <v>78319.460000000006</v>
      </c>
      <c r="BB433" s="12">
        <v>90</v>
      </c>
      <c r="BC433" s="12">
        <v>86.642409179021399</v>
      </c>
      <c r="BD433" s="12">
        <v>9.5</v>
      </c>
      <c r="BE433" s="12"/>
      <c r="BF433" s="8" t="s">
        <v>104</v>
      </c>
      <c r="BG433" s="5"/>
      <c r="BH433" s="8" t="s">
        <v>166</v>
      </c>
      <c r="BI433" s="8" t="s">
        <v>167</v>
      </c>
      <c r="BJ433" s="8" t="s">
        <v>686</v>
      </c>
      <c r="BK433" s="8" t="s">
        <v>79</v>
      </c>
      <c r="BL433" s="6" t="s">
        <v>80</v>
      </c>
      <c r="BM433" s="12">
        <v>586652.06996087998</v>
      </c>
      <c r="BN433" s="6" t="s">
        <v>81</v>
      </c>
      <c r="BO433" s="12"/>
      <c r="BP433" s="13">
        <v>38912</v>
      </c>
      <c r="BQ433" s="13">
        <v>48037</v>
      </c>
      <c r="BR433" s="12">
        <v>40874.58</v>
      </c>
      <c r="BS433" s="12">
        <v>54.39</v>
      </c>
      <c r="BT433" s="12">
        <v>29.97</v>
      </c>
    </row>
    <row r="434" spans="1:72" s="1" customFormat="1" ht="18.2" customHeight="1" x14ac:dyDescent="0.15">
      <c r="A434" s="14">
        <v>432</v>
      </c>
      <c r="B434" s="15" t="s">
        <v>384</v>
      </c>
      <c r="C434" s="15" t="s">
        <v>73</v>
      </c>
      <c r="D434" s="16">
        <v>45078</v>
      </c>
      <c r="E434" s="17" t="s">
        <v>803</v>
      </c>
      <c r="F434" s="18">
        <v>138</v>
      </c>
      <c r="G434" s="18">
        <v>137</v>
      </c>
      <c r="H434" s="19">
        <v>49437.03</v>
      </c>
      <c r="I434" s="19">
        <v>28120.1</v>
      </c>
      <c r="J434" s="19">
        <v>0</v>
      </c>
      <c r="K434" s="19">
        <v>77557.13</v>
      </c>
      <c r="L434" s="19">
        <v>335.68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77557.13</v>
      </c>
      <c r="T434" s="19">
        <v>72214.179999999993</v>
      </c>
      <c r="U434" s="19">
        <v>391.38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72605.56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9">
        <f t="shared" si="6"/>
        <v>0</v>
      </c>
      <c r="AV434" s="19">
        <v>28455.78</v>
      </c>
      <c r="AW434" s="19">
        <v>72605.56</v>
      </c>
      <c r="AX434" s="20">
        <v>99</v>
      </c>
      <c r="AY434" s="20">
        <v>300</v>
      </c>
      <c r="AZ434" s="19">
        <v>340000</v>
      </c>
      <c r="BA434" s="19">
        <v>83217.03</v>
      </c>
      <c r="BB434" s="21">
        <v>89.99</v>
      </c>
      <c r="BC434" s="21">
        <v>83.869445096754802</v>
      </c>
      <c r="BD434" s="21">
        <v>9.5</v>
      </c>
      <c r="BE434" s="21"/>
      <c r="BF434" s="17" t="s">
        <v>75</v>
      </c>
      <c r="BG434" s="14"/>
      <c r="BH434" s="17" t="s">
        <v>114</v>
      </c>
      <c r="BI434" s="17" t="s">
        <v>115</v>
      </c>
      <c r="BJ434" s="17" t="s">
        <v>259</v>
      </c>
      <c r="BK434" s="17" t="s">
        <v>79</v>
      </c>
      <c r="BL434" s="15" t="s">
        <v>80</v>
      </c>
      <c r="BM434" s="21">
        <v>603454.65573288</v>
      </c>
      <c r="BN434" s="15" t="s">
        <v>81</v>
      </c>
      <c r="BO434" s="21"/>
      <c r="BP434" s="22">
        <v>38917</v>
      </c>
      <c r="BQ434" s="22">
        <v>48042</v>
      </c>
      <c r="BR434" s="21">
        <v>36928.01</v>
      </c>
      <c r="BS434" s="21">
        <v>57.79</v>
      </c>
      <c r="BT434" s="21">
        <v>29.97</v>
      </c>
    </row>
    <row r="435" spans="1:72" s="1" customFormat="1" ht="18.2" customHeight="1" x14ac:dyDescent="0.15">
      <c r="A435" s="5">
        <v>433</v>
      </c>
      <c r="B435" s="6" t="s">
        <v>384</v>
      </c>
      <c r="C435" s="6" t="s">
        <v>73</v>
      </c>
      <c r="D435" s="7">
        <v>45078</v>
      </c>
      <c r="E435" s="8" t="s">
        <v>804</v>
      </c>
      <c r="F435" s="9">
        <v>142</v>
      </c>
      <c r="G435" s="9">
        <v>141</v>
      </c>
      <c r="H435" s="10">
        <v>89242.25</v>
      </c>
      <c r="I435" s="10">
        <v>67957.320000000007</v>
      </c>
      <c r="J435" s="10">
        <v>0</v>
      </c>
      <c r="K435" s="10">
        <v>157199.57</v>
      </c>
      <c r="L435" s="10">
        <v>794.79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157199.57</v>
      </c>
      <c r="T435" s="10">
        <v>144116.43</v>
      </c>
      <c r="U435" s="10">
        <v>699.06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144815.49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68752.11</v>
      </c>
      <c r="AW435" s="10">
        <v>144815.49</v>
      </c>
      <c r="AX435" s="11">
        <v>81</v>
      </c>
      <c r="AY435" s="11">
        <v>300</v>
      </c>
      <c r="AZ435" s="10">
        <v>709000</v>
      </c>
      <c r="BA435" s="10">
        <v>172350</v>
      </c>
      <c r="BB435" s="12">
        <v>90</v>
      </c>
      <c r="BC435" s="12">
        <v>82.088548302872098</v>
      </c>
      <c r="BD435" s="12">
        <v>9.4</v>
      </c>
      <c r="BE435" s="12"/>
      <c r="BF435" s="8" t="s">
        <v>75</v>
      </c>
      <c r="BG435" s="5"/>
      <c r="BH435" s="8" t="s">
        <v>76</v>
      </c>
      <c r="BI435" s="8" t="s">
        <v>671</v>
      </c>
      <c r="BJ435" s="8" t="s">
        <v>672</v>
      </c>
      <c r="BK435" s="8" t="s">
        <v>79</v>
      </c>
      <c r="BL435" s="6" t="s">
        <v>80</v>
      </c>
      <c r="BM435" s="12">
        <v>1223134.64146632</v>
      </c>
      <c r="BN435" s="6" t="s">
        <v>81</v>
      </c>
      <c r="BO435" s="12"/>
      <c r="BP435" s="13">
        <v>38916</v>
      </c>
      <c r="BQ435" s="13">
        <v>48043</v>
      </c>
      <c r="BR435" s="12">
        <v>60700.92</v>
      </c>
      <c r="BS435" s="12">
        <v>66</v>
      </c>
      <c r="BT435" s="12">
        <v>30</v>
      </c>
    </row>
    <row r="436" spans="1:72" s="1" customFormat="1" ht="18.2" customHeight="1" x14ac:dyDescent="0.15">
      <c r="A436" s="14">
        <v>434</v>
      </c>
      <c r="B436" s="15" t="s">
        <v>384</v>
      </c>
      <c r="C436" s="15" t="s">
        <v>73</v>
      </c>
      <c r="D436" s="16">
        <v>45078</v>
      </c>
      <c r="E436" s="17" t="s">
        <v>805</v>
      </c>
      <c r="F436" s="18">
        <v>137</v>
      </c>
      <c r="G436" s="18">
        <v>136</v>
      </c>
      <c r="H436" s="19">
        <v>101935.99</v>
      </c>
      <c r="I436" s="19">
        <v>58289.08</v>
      </c>
      <c r="J436" s="19">
        <v>0</v>
      </c>
      <c r="K436" s="19">
        <v>160225.07</v>
      </c>
      <c r="L436" s="19">
        <v>695.35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160225.07</v>
      </c>
      <c r="T436" s="19">
        <v>146368.38</v>
      </c>
      <c r="U436" s="19">
        <v>798.5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147166.88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v>0</v>
      </c>
      <c r="AU436" s="19">
        <f t="shared" si="6"/>
        <v>0</v>
      </c>
      <c r="AV436" s="19">
        <v>58984.43</v>
      </c>
      <c r="AW436" s="19">
        <v>147166.88</v>
      </c>
      <c r="AX436" s="20">
        <v>98</v>
      </c>
      <c r="AY436" s="20">
        <v>300</v>
      </c>
      <c r="AZ436" s="19">
        <v>709000</v>
      </c>
      <c r="BA436" s="19">
        <v>172350</v>
      </c>
      <c r="BB436" s="21">
        <v>90</v>
      </c>
      <c r="BC436" s="21">
        <v>83.668443864229801</v>
      </c>
      <c r="BD436" s="21">
        <v>9.4</v>
      </c>
      <c r="BE436" s="21"/>
      <c r="BF436" s="17" t="s">
        <v>104</v>
      </c>
      <c r="BG436" s="14"/>
      <c r="BH436" s="17" t="s">
        <v>76</v>
      </c>
      <c r="BI436" s="17" t="s">
        <v>671</v>
      </c>
      <c r="BJ436" s="17" t="s">
        <v>672</v>
      </c>
      <c r="BK436" s="17" t="s">
        <v>79</v>
      </c>
      <c r="BL436" s="15" t="s">
        <v>80</v>
      </c>
      <c r="BM436" s="21">
        <v>1246675.3792543199</v>
      </c>
      <c r="BN436" s="15" t="s">
        <v>81</v>
      </c>
      <c r="BO436" s="21"/>
      <c r="BP436" s="22">
        <v>38916</v>
      </c>
      <c r="BQ436" s="22">
        <v>48043</v>
      </c>
      <c r="BR436" s="21">
        <v>49834.01</v>
      </c>
      <c r="BS436" s="21">
        <v>66</v>
      </c>
      <c r="BT436" s="21">
        <v>29.99</v>
      </c>
    </row>
    <row r="437" spans="1:72" s="1" customFormat="1" ht="18.2" customHeight="1" x14ac:dyDescent="0.15">
      <c r="A437" s="5">
        <v>435</v>
      </c>
      <c r="B437" s="6" t="s">
        <v>384</v>
      </c>
      <c r="C437" s="6" t="s">
        <v>73</v>
      </c>
      <c r="D437" s="7">
        <v>45078</v>
      </c>
      <c r="E437" s="8" t="s">
        <v>806</v>
      </c>
      <c r="F437" s="9">
        <v>169</v>
      </c>
      <c r="G437" s="9">
        <v>168</v>
      </c>
      <c r="H437" s="10">
        <v>37881.71</v>
      </c>
      <c r="I437" s="10">
        <v>23684.22</v>
      </c>
      <c r="J437" s="10">
        <v>0</v>
      </c>
      <c r="K437" s="10">
        <v>61565.93</v>
      </c>
      <c r="L437" s="10">
        <v>256.08999999999997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61565.93</v>
      </c>
      <c r="T437" s="10">
        <v>70810.45</v>
      </c>
      <c r="U437" s="10">
        <v>303.05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71113.5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f t="shared" si="6"/>
        <v>0</v>
      </c>
      <c r="AV437" s="10">
        <v>23940.31</v>
      </c>
      <c r="AW437" s="10">
        <v>71113.5</v>
      </c>
      <c r="AX437" s="11">
        <v>98</v>
      </c>
      <c r="AY437" s="11">
        <v>300</v>
      </c>
      <c r="AZ437" s="10">
        <v>265300</v>
      </c>
      <c r="BA437" s="10">
        <v>63491.18</v>
      </c>
      <c r="BB437" s="12">
        <v>88</v>
      </c>
      <c r="BC437" s="12">
        <v>85.331566368745996</v>
      </c>
      <c r="BD437" s="12">
        <v>9.6</v>
      </c>
      <c r="BE437" s="12"/>
      <c r="BF437" s="8" t="s">
        <v>75</v>
      </c>
      <c r="BG437" s="5"/>
      <c r="BH437" s="8" t="s">
        <v>107</v>
      </c>
      <c r="BI437" s="8" t="s">
        <v>108</v>
      </c>
      <c r="BJ437" s="8" t="s">
        <v>699</v>
      </c>
      <c r="BK437" s="8" t="s">
        <v>79</v>
      </c>
      <c r="BL437" s="6" t="s">
        <v>80</v>
      </c>
      <c r="BM437" s="12">
        <v>479030.71056168003</v>
      </c>
      <c r="BN437" s="6" t="s">
        <v>81</v>
      </c>
      <c r="BO437" s="12"/>
      <c r="BP437" s="13">
        <v>38918</v>
      </c>
      <c r="BQ437" s="13">
        <v>48043</v>
      </c>
      <c r="BR437" s="12">
        <v>35490.199999999997</v>
      </c>
      <c r="BS437" s="12">
        <v>57.56</v>
      </c>
      <c r="BT437" s="12">
        <v>29.95</v>
      </c>
    </row>
    <row r="438" spans="1:72" s="1" customFormat="1" ht="18.2" customHeight="1" x14ac:dyDescent="0.15">
      <c r="A438" s="14">
        <v>436</v>
      </c>
      <c r="B438" s="15" t="s">
        <v>384</v>
      </c>
      <c r="C438" s="15" t="s">
        <v>73</v>
      </c>
      <c r="D438" s="16">
        <v>45078</v>
      </c>
      <c r="E438" s="17" t="s">
        <v>807</v>
      </c>
      <c r="F438" s="18">
        <v>141</v>
      </c>
      <c r="G438" s="18">
        <v>140</v>
      </c>
      <c r="H438" s="19">
        <v>29100.51</v>
      </c>
      <c r="I438" s="19">
        <v>55892.93</v>
      </c>
      <c r="J438" s="19">
        <v>0</v>
      </c>
      <c r="K438" s="19">
        <v>84993.44</v>
      </c>
      <c r="L438" s="19">
        <v>659.39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84993.44</v>
      </c>
      <c r="T438" s="19">
        <v>69564.639999999999</v>
      </c>
      <c r="U438" s="19">
        <v>230.38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69795.02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9">
        <f t="shared" si="6"/>
        <v>0</v>
      </c>
      <c r="AV438" s="19">
        <v>56552.32</v>
      </c>
      <c r="AW438" s="19">
        <v>69795.02</v>
      </c>
      <c r="AX438" s="20">
        <v>37</v>
      </c>
      <c r="AY438" s="20">
        <v>240</v>
      </c>
      <c r="AZ438" s="19">
        <v>390600</v>
      </c>
      <c r="BA438" s="19">
        <v>95455.42</v>
      </c>
      <c r="BB438" s="21">
        <v>90</v>
      </c>
      <c r="BC438" s="21">
        <v>80.135937802169906</v>
      </c>
      <c r="BD438" s="21">
        <v>9.5</v>
      </c>
      <c r="BE438" s="21"/>
      <c r="BF438" s="17" t="s">
        <v>75</v>
      </c>
      <c r="BG438" s="14"/>
      <c r="BH438" s="17" t="s">
        <v>166</v>
      </c>
      <c r="BI438" s="17" t="s">
        <v>167</v>
      </c>
      <c r="BJ438" s="17" t="s">
        <v>770</v>
      </c>
      <c r="BK438" s="17" t="s">
        <v>79</v>
      </c>
      <c r="BL438" s="15" t="s">
        <v>80</v>
      </c>
      <c r="BM438" s="21">
        <v>661314.91810944001</v>
      </c>
      <c r="BN438" s="15" t="s">
        <v>81</v>
      </c>
      <c r="BO438" s="21"/>
      <c r="BP438" s="22">
        <v>38918</v>
      </c>
      <c r="BQ438" s="22">
        <v>46218</v>
      </c>
      <c r="BR438" s="21">
        <v>34962.769999999997</v>
      </c>
      <c r="BS438" s="21">
        <v>63.19</v>
      </c>
      <c r="BT438" s="21">
        <v>45.56</v>
      </c>
    </row>
    <row r="439" spans="1:72" s="1" customFormat="1" ht="18.2" customHeight="1" x14ac:dyDescent="0.15">
      <c r="A439" s="5">
        <v>437</v>
      </c>
      <c r="B439" s="6" t="s">
        <v>384</v>
      </c>
      <c r="C439" s="6" t="s">
        <v>73</v>
      </c>
      <c r="D439" s="7">
        <v>45078</v>
      </c>
      <c r="E439" s="8" t="s">
        <v>808</v>
      </c>
      <c r="F439" s="9">
        <v>0</v>
      </c>
      <c r="G439" s="9">
        <v>0</v>
      </c>
      <c r="H439" s="10">
        <v>20986.77</v>
      </c>
      <c r="I439" s="10">
        <v>19.32</v>
      </c>
      <c r="J439" s="10">
        <v>0</v>
      </c>
      <c r="K439" s="10">
        <v>21006.09</v>
      </c>
      <c r="L439" s="10">
        <v>933.39</v>
      </c>
      <c r="M439" s="10">
        <v>0</v>
      </c>
      <c r="N439" s="10">
        <v>0</v>
      </c>
      <c r="O439" s="10">
        <v>19.32</v>
      </c>
      <c r="P439" s="10">
        <v>933.39</v>
      </c>
      <c r="Q439" s="10">
        <v>0</v>
      </c>
      <c r="R439" s="10">
        <v>0</v>
      </c>
      <c r="S439" s="10">
        <v>20053.38</v>
      </c>
      <c r="T439" s="10">
        <v>0</v>
      </c>
      <c r="U439" s="10">
        <v>166.15</v>
      </c>
      <c r="V439" s="10">
        <v>0</v>
      </c>
      <c r="W439" s="10">
        <v>0</v>
      </c>
      <c r="X439" s="10">
        <v>166.15</v>
      </c>
      <c r="Y439" s="10">
        <v>0</v>
      </c>
      <c r="Z439" s="10">
        <v>0</v>
      </c>
      <c r="AA439" s="10">
        <v>0</v>
      </c>
      <c r="AB439" s="10">
        <v>78.09</v>
      </c>
      <c r="AC439" s="10">
        <v>0</v>
      </c>
      <c r="AD439" s="10">
        <v>0</v>
      </c>
      <c r="AE439" s="10">
        <v>0</v>
      </c>
      <c r="AF439" s="10">
        <v>29.99</v>
      </c>
      <c r="AG439" s="10">
        <v>0</v>
      </c>
      <c r="AH439" s="10">
        <v>51.23</v>
      </c>
      <c r="AI439" s="10">
        <v>164.28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4.4999999999999998E-2</v>
      </c>
      <c r="AR439" s="10">
        <v>0</v>
      </c>
      <c r="AS439" s="10">
        <v>0</v>
      </c>
      <c r="AT439" s="10">
        <v>29.99</v>
      </c>
      <c r="AU439" s="10">
        <f t="shared" si="6"/>
        <v>1412.5049999999999</v>
      </c>
      <c r="AV439" s="10">
        <v>0</v>
      </c>
      <c r="AW439" s="10">
        <v>0</v>
      </c>
      <c r="AX439" s="11">
        <v>38</v>
      </c>
      <c r="AY439" s="11">
        <v>240</v>
      </c>
      <c r="AZ439" s="10">
        <v>709000</v>
      </c>
      <c r="BA439" s="10">
        <v>117959.45</v>
      </c>
      <c r="BB439" s="12">
        <v>61.59</v>
      </c>
      <c r="BC439" s="12">
        <v>10.4704428021663</v>
      </c>
      <c r="BD439" s="12">
        <v>9.5</v>
      </c>
      <c r="BE439" s="12"/>
      <c r="BF439" s="8" t="s">
        <v>104</v>
      </c>
      <c r="BG439" s="5"/>
      <c r="BH439" s="8" t="s">
        <v>76</v>
      </c>
      <c r="BI439" s="8" t="s">
        <v>671</v>
      </c>
      <c r="BJ439" s="8" t="s">
        <v>672</v>
      </c>
      <c r="BK439" s="8" t="s">
        <v>84</v>
      </c>
      <c r="BL439" s="6" t="s">
        <v>80</v>
      </c>
      <c r="BM439" s="12">
        <v>156030.85782288</v>
      </c>
      <c r="BN439" s="6" t="s">
        <v>81</v>
      </c>
      <c r="BO439" s="12"/>
      <c r="BP439" s="13">
        <v>38886</v>
      </c>
      <c r="BQ439" s="13">
        <v>46218</v>
      </c>
      <c r="BR439" s="12">
        <v>0</v>
      </c>
      <c r="BS439" s="12">
        <v>78.09</v>
      </c>
      <c r="BT439" s="12">
        <v>29.99</v>
      </c>
    </row>
    <row r="440" spans="1:72" s="1" customFormat="1" ht="18.2" customHeight="1" x14ac:dyDescent="0.15">
      <c r="A440" s="14">
        <v>438</v>
      </c>
      <c r="B440" s="15" t="s">
        <v>384</v>
      </c>
      <c r="C440" s="15" t="s">
        <v>73</v>
      </c>
      <c r="D440" s="16">
        <v>45078</v>
      </c>
      <c r="E440" s="17" t="s">
        <v>809</v>
      </c>
      <c r="F440" s="18">
        <v>5</v>
      </c>
      <c r="G440" s="18">
        <v>4</v>
      </c>
      <c r="H440" s="19">
        <v>57913.4</v>
      </c>
      <c r="I440" s="19">
        <v>2665.67</v>
      </c>
      <c r="J440" s="19">
        <v>0</v>
      </c>
      <c r="K440" s="19">
        <v>60579.07</v>
      </c>
      <c r="L440" s="19">
        <v>590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60579.07</v>
      </c>
      <c r="T440" s="19">
        <v>1879.9</v>
      </c>
      <c r="U440" s="19">
        <v>458.48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2338.38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9">
        <f t="shared" si="6"/>
        <v>0</v>
      </c>
      <c r="AV440" s="19">
        <v>3255.67</v>
      </c>
      <c r="AW440" s="19">
        <v>2338.38</v>
      </c>
      <c r="AX440" s="20">
        <v>82</v>
      </c>
      <c r="AY440" s="20">
        <v>300</v>
      </c>
      <c r="AZ440" s="19">
        <v>655000</v>
      </c>
      <c r="BA440" s="19">
        <v>120005.35</v>
      </c>
      <c r="BB440" s="21">
        <v>67.36</v>
      </c>
      <c r="BC440" s="21">
        <v>34.0035353023844</v>
      </c>
      <c r="BD440" s="21">
        <v>9.5</v>
      </c>
      <c r="BE440" s="21"/>
      <c r="BF440" s="17" t="s">
        <v>75</v>
      </c>
      <c r="BG440" s="14"/>
      <c r="BH440" s="17" t="s">
        <v>166</v>
      </c>
      <c r="BI440" s="17" t="s">
        <v>167</v>
      </c>
      <c r="BJ440" s="17" t="s">
        <v>770</v>
      </c>
      <c r="BK440" s="17" t="s">
        <v>136</v>
      </c>
      <c r="BL440" s="15" t="s">
        <v>80</v>
      </c>
      <c r="BM440" s="21">
        <v>471352.17395832</v>
      </c>
      <c r="BN440" s="15" t="s">
        <v>81</v>
      </c>
      <c r="BO440" s="21"/>
      <c r="BP440" s="22">
        <v>38919</v>
      </c>
      <c r="BQ440" s="22">
        <v>48044</v>
      </c>
      <c r="BR440" s="21">
        <v>1702.77</v>
      </c>
      <c r="BS440" s="21">
        <v>83.34</v>
      </c>
      <c r="BT440" s="21">
        <v>30.01</v>
      </c>
    </row>
    <row r="441" spans="1:72" s="1" customFormat="1" ht="18.2" customHeight="1" x14ac:dyDescent="0.15">
      <c r="A441" s="5">
        <v>439</v>
      </c>
      <c r="B441" s="6" t="s">
        <v>384</v>
      </c>
      <c r="C441" s="6" t="s">
        <v>73</v>
      </c>
      <c r="D441" s="7">
        <v>45078</v>
      </c>
      <c r="E441" s="8" t="s">
        <v>810</v>
      </c>
      <c r="F441" s="9">
        <v>12</v>
      </c>
      <c r="G441" s="9">
        <v>11</v>
      </c>
      <c r="H441" s="10">
        <v>81273.7</v>
      </c>
      <c r="I441" s="10">
        <v>6688.22</v>
      </c>
      <c r="J441" s="10">
        <v>0</v>
      </c>
      <c r="K441" s="10">
        <v>87961.919999999998</v>
      </c>
      <c r="L441" s="10">
        <v>586.14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87961.919999999998</v>
      </c>
      <c r="T441" s="10">
        <v>7985.14</v>
      </c>
      <c r="U441" s="10">
        <v>636.64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8621.7800000000007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0">
        <f t="shared" si="6"/>
        <v>0</v>
      </c>
      <c r="AV441" s="10">
        <v>7274.36</v>
      </c>
      <c r="AW441" s="10">
        <v>8621.7800000000007</v>
      </c>
      <c r="AX441" s="11">
        <v>98</v>
      </c>
      <c r="AY441" s="11">
        <v>300</v>
      </c>
      <c r="AZ441" s="10">
        <v>709000</v>
      </c>
      <c r="BA441" s="10">
        <v>141075</v>
      </c>
      <c r="BB441" s="12">
        <v>73.66</v>
      </c>
      <c r="BC441" s="12">
        <v>45.927875436470003</v>
      </c>
      <c r="BD441" s="12">
        <v>9.4</v>
      </c>
      <c r="BE441" s="12"/>
      <c r="BF441" s="8" t="s">
        <v>104</v>
      </c>
      <c r="BG441" s="5"/>
      <c r="BH441" s="8" t="s">
        <v>76</v>
      </c>
      <c r="BI441" s="8" t="s">
        <v>671</v>
      </c>
      <c r="BJ441" s="8" t="s">
        <v>672</v>
      </c>
      <c r="BK441" s="8" t="s">
        <v>79</v>
      </c>
      <c r="BL441" s="6" t="s">
        <v>80</v>
      </c>
      <c r="BM441" s="12">
        <v>684411.99604991998</v>
      </c>
      <c r="BN441" s="6" t="s">
        <v>81</v>
      </c>
      <c r="BO441" s="12"/>
      <c r="BP441" s="13">
        <v>38918</v>
      </c>
      <c r="BQ441" s="13">
        <v>48044</v>
      </c>
      <c r="BR441" s="12">
        <v>4459.5200000000004</v>
      </c>
      <c r="BS441" s="12">
        <v>54.02</v>
      </c>
      <c r="BT441" s="12">
        <v>30.02</v>
      </c>
    </row>
    <row r="442" spans="1:72" s="1" customFormat="1" ht="18.2" customHeight="1" x14ac:dyDescent="0.15">
      <c r="A442" s="14">
        <v>440</v>
      </c>
      <c r="B442" s="15" t="s">
        <v>384</v>
      </c>
      <c r="C442" s="15" t="s">
        <v>73</v>
      </c>
      <c r="D442" s="16">
        <v>45078</v>
      </c>
      <c r="E442" s="17" t="s">
        <v>811</v>
      </c>
      <c r="F442" s="18">
        <v>1</v>
      </c>
      <c r="G442" s="18">
        <v>1</v>
      </c>
      <c r="H442" s="19">
        <v>50695.77</v>
      </c>
      <c r="I442" s="19">
        <v>686.83</v>
      </c>
      <c r="J442" s="19">
        <v>0</v>
      </c>
      <c r="K442" s="19">
        <v>51382.6</v>
      </c>
      <c r="L442" s="19">
        <v>355.69</v>
      </c>
      <c r="M442" s="19">
        <v>0</v>
      </c>
      <c r="N442" s="19">
        <v>0</v>
      </c>
      <c r="O442" s="19">
        <v>352.89</v>
      </c>
      <c r="P442" s="19">
        <v>0</v>
      </c>
      <c r="Q442" s="19">
        <v>0</v>
      </c>
      <c r="R442" s="19">
        <v>0</v>
      </c>
      <c r="S442" s="19">
        <v>51029.71</v>
      </c>
      <c r="T442" s="19">
        <v>530.78</v>
      </c>
      <c r="U442" s="19">
        <v>401.34</v>
      </c>
      <c r="V442" s="19">
        <v>0</v>
      </c>
      <c r="W442" s="19">
        <v>307.22000000000003</v>
      </c>
      <c r="X442" s="19">
        <v>0</v>
      </c>
      <c r="Y442" s="19">
        <v>0</v>
      </c>
      <c r="Z442" s="19">
        <v>0</v>
      </c>
      <c r="AA442" s="19">
        <v>624.9</v>
      </c>
      <c r="AB442" s="19">
        <v>0</v>
      </c>
      <c r="AC442" s="19">
        <v>0</v>
      </c>
      <c r="AD442" s="19">
        <v>0</v>
      </c>
      <c r="AE442" s="19">
        <v>0</v>
      </c>
      <c r="AF442" s="19">
        <v>32.32</v>
      </c>
      <c r="AG442" s="19">
        <v>0</v>
      </c>
      <c r="AH442" s="19">
        <v>0</v>
      </c>
      <c r="AI442" s="19">
        <v>0</v>
      </c>
      <c r="AJ442" s="19">
        <v>60.17</v>
      </c>
      <c r="AK442" s="19">
        <v>0</v>
      </c>
      <c r="AL442" s="19">
        <v>0</v>
      </c>
      <c r="AM442" s="19">
        <v>0</v>
      </c>
      <c r="AN442" s="19">
        <v>0</v>
      </c>
      <c r="AO442" s="19">
        <v>40.86</v>
      </c>
      <c r="AP442" s="19">
        <v>111.92</v>
      </c>
      <c r="AQ442" s="19">
        <v>0</v>
      </c>
      <c r="AR442" s="19">
        <v>0</v>
      </c>
      <c r="AS442" s="19">
        <v>0</v>
      </c>
      <c r="AT442" s="19">
        <v>0</v>
      </c>
      <c r="AU442" s="19">
        <f t="shared" si="6"/>
        <v>905.38000000000011</v>
      </c>
      <c r="AV442" s="19">
        <v>689.63</v>
      </c>
      <c r="AW442" s="19">
        <v>624.9</v>
      </c>
      <c r="AX442" s="20">
        <v>99</v>
      </c>
      <c r="AY442" s="20">
        <v>300</v>
      </c>
      <c r="AZ442" s="19">
        <v>354000</v>
      </c>
      <c r="BA442" s="19">
        <v>86646.32</v>
      </c>
      <c r="BB442" s="21">
        <v>90</v>
      </c>
      <c r="BC442" s="21">
        <v>53.004835058199802</v>
      </c>
      <c r="BD442" s="21">
        <v>9.5</v>
      </c>
      <c r="BE442" s="21"/>
      <c r="BF442" s="17" t="s">
        <v>75</v>
      </c>
      <c r="BG442" s="14"/>
      <c r="BH442" s="17" t="s">
        <v>107</v>
      </c>
      <c r="BI442" s="17" t="s">
        <v>435</v>
      </c>
      <c r="BJ442" s="17" t="s">
        <v>438</v>
      </c>
      <c r="BK442" s="17" t="s">
        <v>136</v>
      </c>
      <c r="BL442" s="15" t="s">
        <v>80</v>
      </c>
      <c r="BM442" s="21">
        <v>397050.74285495997</v>
      </c>
      <c r="BN442" s="15" t="s">
        <v>81</v>
      </c>
      <c r="BO442" s="21"/>
      <c r="BP442" s="22">
        <v>38922</v>
      </c>
      <c r="BQ442" s="22">
        <v>48047</v>
      </c>
      <c r="BR442" s="21">
        <v>212.95</v>
      </c>
      <c r="BS442" s="21">
        <v>60.17</v>
      </c>
      <c r="BT442" s="21">
        <v>32.32</v>
      </c>
    </row>
    <row r="443" spans="1:72" s="1" customFormat="1" ht="18.2" customHeight="1" x14ac:dyDescent="0.15">
      <c r="A443" s="5">
        <v>441</v>
      </c>
      <c r="B443" s="6" t="s">
        <v>384</v>
      </c>
      <c r="C443" s="6" t="s">
        <v>73</v>
      </c>
      <c r="D443" s="7">
        <v>45078</v>
      </c>
      <c r="E443" s="8" t="s">
        <v>812</v>
      </c>
      <c r="F443" s="9">
        <v>3</v>
      </c>
      <c r="G443" s="9">
        <v>3</v>
      </c>
      <c r="H443" s="10">
        <v>0</v>
      </c>
      <c r="I443" s="10">
        <v>7870.43</v>
      </c>
      <c r="J443" s="10">
        <v>0</v>
      </c>
      <c r="K443" s="10">
        <v>7870.43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7870.43</v>
      </c>
      <c r="T443" s="10">
        <v>115.54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115.54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7870.43</v>
      </c>
      <c r="AW443" s="10">
        <v>115.54</v>
      </c>
      <c r="AX443" s="11">
        <v>0</v>
      </c>
      <c r="AY443" s="11">
        <v>300</v>
      </c>
      <c r="AZ443" s="10">
        <v>1079000</v>
      </c>
      <c r="BA443" s="10">
        <v>232879.41</v>
      </c>
      <c r="BB443" s="12">
        <v>79.900000000000006</v>
      </c>
      <c r="BC443" s="12">
        <v>2.7003132522536002</v>
      </c>
      <c r="BD443" s="12">
        <v>9.4</v>
      </c>
      <c r="BE443" s="12"/>
      <c r="BF443" s="8" t="s">
        <v>104</v>
      </c>
      <c r="BG443" s="5"/>
      <c r="BH443" s="8" t="s">
        <v>166</v>
      </c>
      <c r="BI443" s="8" t="s">
        <v>167</v>
      </c>
      <c r="BJ443" s="8" t="s">
        <v>686</v>
      </c>
      <c r="BK443" s="8" t="s">
        <v>136</v>
      </c>
      <c r="BL443" s="6" t="s">
        <v>80</v>
      </c>
      <c r="BM443" s="12">
        <v>61238.052853679997</v>
      </c>
      <c r="BN443" s="6" t="s">
        <v>81</v>
      </c>
      <c r="BO443" s="12"/>
      <c r="BP443" s="13">
        <v>38925</v>
      </c>
      <c r="BQ443" s="13">
        <v>48050</v>
      </c>
      <c r="BR443" s="12">
        <v>8451.92</v>
      </c>
      <c r="BS443" s="12">
        <v>0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384</v>
      </c>
      <c r="C444" s="15" t="s">
        <v>73</v>
      </c>
      <c r="D444" s="16">
        <v>45078</v>
      </c>
      <c r="E444" s="17" t="s">
        <v>813</v>
      </c>
      <c r="F444" s="18">
        <v>137</v>
      </c>
      <c r="G444" s="18">
        <v>136</v>
      </c>
      <c r="H444" s="19">
        <v>118724.43</v>
      </c>
      <c r="I444" s="19">
        <v>102695.06</v>
      </c>
      <c r="J444" s="19">
        <v>0</v>
      </c>
      <c r="K444" s="19">
        <v>221419.49</v>
      </c>
      <c r="L444" s="19">
        <v>1226.44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221419.49</v>
      </c>
      <c r="T444" s="19">
        <v>190889.65</v>
      </c>
      <c r="U444" s="19">
        <v>930.01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191819.66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68116.599000000002</v>
      </c>
      <c r="AR444" s="19">
        <v>0</v>
      </c>
      <c r="AS444" s="19">
        <v>0</v>
      </c>
      <c r="AT444" s="19">
        <v>0</v>
      </c>
      <c r="AU444" s="19">
        <f t="shared" si="6"/>
        <v>68116.599000000002</v>
      </c>
      <c r="AV444" s="19">
        <v>103921.5</v>
      </c>
      <c r="AW444" s="19">
        <v>191819.66</v>
      </c>
      <c r="AX444" s="20">
        <v>73</v>
      </c>
      <c r="AY444" s="20">
        <v>300</v>
      </c>
      <c r="AZ444" s="19">
        <v>1100000</v>
      </c>
      <c r="BA444" s="19">
        <v>248795.63</v>
      </c>
      <c r="BB444" s="21">
        <v>84.34</v>
      </c>
      <c r="BC444" s="21">
        <v>75.059677642248005</v>
      </c>
      <c r="BD444" s="21">
        <v>9.4</v>
      </c>
      <c r="BE444" s="21"/>
      <c r="BF444" s="17" t="s">
        <v>75</v>
      </c>
      <c r="BG444" s="14"/>
      <c r="BH444" s="17" t="s">
        <v>166</v>
      </c>
      <c r="BI444" s="17" t="s">
        <v>167</v>
      </c>
      <c r="BJ444" s="17" t="s">
        <v>686</v>
      </c>
      <c r="BK444" s="17" t="s">
        <v>79</v>
      </c>
      <c r="BL444" s="15" t="s">
        <v>80</v>
      </c>
      <c r="BM444" s="21">
        <v>1722815.45372424</v>
      </c>
      <c r="BN444" s="15" t="s">
        <v>81</v>
      </c>
      <c r="BO444" s="21"/>
      <c r="BP444" s="22">
        <v>38925</v>
      </c>
      <c r="BQ444" s="22">
        <v>48050</v>
      </c>
      <c r="BR444" s="21">
        <v>68516.19</v>
      </c>
      <c r="BS444" s="21">
        <v>95.27</v>
      </c>
      <c r="BT444" s="21">
        <v>29.99</v>
      </c>
    </row>
    <row r="445" spans="1:72" s="1" customFormat="1" ht="18.2" customHeight="1" x14ac:dyDescent="0.15">
      <c r="A445" s="5">
        <v>443</v>
      </c>
      <c r="B445" s="6" t="s">
        <v>384</v>
      </c>
      <c r="C445" s="6" t="s">
        <v>73</v>
      </c>
      <c r="D445" s="7">
        <v>45078</v>
      </c>
      <c r="E445" s="8" t="s">
        <v>814</v>
      </c>
      <c r="F445" s="9">
        <v>116</v>
      </c>
      <c r="G445" s="9">
        <v>115</v>
      </c>
      <c r="H445" s="10">
        <v>32296.22</v>
      </c>
      <c r="I445" s="10">
        <v>18858.88</v>
      </c>
      <c r="J445" s="10">
        <v>0</v>
      </c>
      <c r="K445" s="10">
        <v>51155.1</v>
      </c>
      <c r="L445" s="10">
        <v>250.12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51155.1</v>
      </c>
      <c r="T445" s="10">
        <v>40026.019999999997</v>
      </c>
      <c r="U445" s="10">
        <v>258.37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40284.39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v>0</v>
      </c>
      <c r="AU445" s="10">
        <f t="shared" si="6"/>
        <v>0</v>
      </c>
      <c r="AV445" s="10">
        <v>19109</v>
      </c>
      <c r="AW445" s="10">
        <v>40284.39</v>
      </c>
      <c r="AX445" s="11">
        <v>89</v>
      </c>
      <c r="AY445" s="11">
        <v>300</v>
      </c>
      <c r="AZ445" s="10">
        <v>242100</v>
      </c>
      <c r="BA445" s="10">
        <v>57740.19</v>
      </c>
      <c r="BB445" s="12">
        <v>90</v>
      </c>
      <c r="BC445" s="12">
        <v>79.7357784932817</v>
      </c>
      <c r="BD445" s="12">
        <v>9.6</v>
      </c>
      <c r="BE445" s="12"/>
      <c r="BF445" s="8" t="s">
        <v>75</v>
      </c>
      <c r="BG445" s="5"/>
      <c r="BH445" s="8" t="s">
        <v>76</v>
      </c>
      <c r="BI445" s="8" t="s">
        <v>77</v>
      </c>
      <c r="BJ445" s="8" t="s">
        <v>720</v>
      </c>
      <c r="BK445" s="8" t="s">
        <v>79</v>
      </c>
      <c r="BL445" s="6" t="s">
        <v>80</v>
      </c>
      <c r="BM445" s="12">
        <v>398026.3743576</v>
      </c>
      <c r="BN445" s="6" t="s">
        <v>81</v>
      </c>
      <c r="BO445" s="12"/>
      <c r="BP445" s="13">
        <v>38926</v>
      </c>
      <c r="BQ445" s="13">
        <v>48051</v>
      </c>
      <c r="BR445" s="12">
        <v>23489.15</v>
      </c>
      <c r="BS445" s="12">
        <v>52.34</v>
      </c>
      <c r="BT445" s="12">
        <v>45.56</v>
      </c>
    </row>
    <row r="446" spans="1:72" s="1" customFormat="1" ht="18.2" customHeight="1" x14ac:dyDescent="0.15">
      <c r="A446" s="14">
        <v>444</v>
      </c>
      <c r="B446" s="15" t="s">
        <v>384</v>
      </c>
      <c r="C446" s="15" t="s">
        <v>73</v>
      </c>
      <c r="D446" s="16">
        <v>45078</v>
      </c>
      <c r="E446" s="17" t="s">
        <v>815</v>
      </c>
      <c r="F446" s="18">
        <v>145</v>
      </c>
      <c r="G446" s="18">
        <v>144</v>
      </c>
      <c r="H446" s="19">
        <v>51450.95</v>
      </c>
      <c r="I446" s="19">
        <v>30066.62</v>
      </c>
      <c r="J446" s="19">
        <v>0</v>
      </c>
      <c r="K446" s="19">
        <v>81517.570000000007</v>
      </c>
      <c r="L446" s="19">
        <v>349.39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81517.570000000007</v>
      </c>
      <c r="T446" s="19">
        <v>79656.33</v>
      </c>
      <c r="U446" s="19">
        <v>407.32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80063.649999999994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9">
        <f t="shared" si="6"/>
        <v>0</v>
      </c>
      <c r="AV446" s="19">
        <v>30416.01</v>
      </c>
      <c r="AW446" s="19">
        <v>80063.649999999994</v>
      </c>
      <c r="AX446" s="20">
        <v>98</v>
      </c>
      <c r="AY446" s="20">
        <v>300</v>
      </c>
      <c r="AZ446" s="19">
        <v>354000</v>
      </c>
      <c r="BA446" s="19">
        <v>86610.28</v>
      </c>
      <c r="BB446" s="21">
        <v>89.99</v>
      </c>
      <c r="BC446" s="21">
        <v>84.698561467530197</v>
      </c>
      <c r="BD446" s="21">
        <v>9.5</v>
      </c>
      <c r="BE446" s="21"/>
      <c r="BF446" s="17" t="s">
        <v>75</v>
      </c>
      <c r="BG446" s="14"/>
      <c r="BH446" s="17" t="s">
        <v>107</v>
      </c>
      <c r="BI446" s="17" t="s">
        <v>108</v>
      </c>
      <c r="BJ446" s="17" t="s">
        <v>816</v>
      </c>
      <c r="BK446" s="17" t="s">
        <v>79</v>
      </c>
      <c r="BL446" s="15" t="s">
        <v>80</v>
      </c>
      <c r="BM446" s="21">
        <v>634269.95223431999</v>
      </c>
      <c r="BN446" s="15" t="s">
        <v>81</v>
      </c>
      <c r="BO446" s="21"/>
      <c r="BP446" s="22">
        <v>38926</v>
      </c>
      <c r="BQ446" s="22">
        <v>48051</v>
      </c>
      <c r="BR446" s="21">
        <v>34748.03</v>
      </c>
      <c r="BS446" s="21">
        <v>60.15</v>
      </c>
      <c r="BT446" s="21">
        <v>29.96</v>
      </c>
    </row>
    <row r="447" spans="1:72" s="1" customFormat="1" ht="18.2" customHeight="1" x14ac:dyDescent="0.15">
      <c r="A447" s="5">
        <v>445</v>
      </c>
      <c r="B447" s="6" t="s">
        <v>384</v>
      </c>
      <c r="C447" s="6" t="s">
        <v>73</v>
      </c>
      <c r="D447" s="7">
        <v>45078</v>
      </c>
      <c r="E447" s="8" t="s">
        <v>817</v>
      </c>
      <c r="F447" s="9">
        <v>81</v>
      </c>
      <c r="G447" s="9">
        <v>81</v>
      </c>
      <c r="H447" s="10">
        <v>0</v>
      </c>
      <c r="I447" s="10">
        <v>38918.94</v>
      </c>
      <c r="J447" s="10">
        <v>0</v>
      </c>
      <c r="K447" s="10">
        <v>38918.94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38918.94</v>
      </c>
      <c r="T447" s="10">
        <v>14086.45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14086.45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38918.94</v>
      </c>
      <c r="AW447" s="10">
        <v>14086.45</v>
      </c>
      <c r="AX447" s="11">
        <v>0</v>
      </c>
      <c r="AY447" s="11">
        <v>180</v>
      </c>
      <c r="AZ447" s="10">
        <v>323000</v>
      </c>
      <c r="BA447" s="10">
        <v>62226.55</v>
      </c>
      <c r="BB447" s="12">
        <v>73.87</v>
      </c>
      <c r="BC447" s="12">
        <v>46.201213112409398</v>
      </c>
      <c r="BD447" s="12">
        <v>9.6</v>
      </c>
      <c r="BE447" s="12"/>
      <c r="BF447" s="8" t="s">
        <v>75</v>
      </c>
      <c r="BG447" s="5"/>
      <c r="BH447" s="8" t="s">
        <v>241</v>
      </c>
      <c r="BI447" s="8" t="s">
        <v>818</v>
      </c>
      <c r="BJ447" s="8" t="s">
        <v>819</v>
      </c>
      <c r="BK447" s="8" t="s">
        <v>79</v>
      </c>
      <c r="BL447" s="6" t="s">
        <v>80</v>
      </c>
      <c r="BM447" s="12">
        <v>302819.55429743999</v>
      </c>
      <c r="BN447" s="6" t="s">
        <v>81</v>
      </c>
      <c r="BO447" s="12"/>
      <c r="BP447" s="13">
        <v>38929</v>
      </c>
      <c r="BQ447" s="13">
        <v>44404</v>
      </c>
      <c r="BR447" s="12">
        <v>17988.169999999998</v>
      </c>
      <c r="BS447" s="12">
        <v>0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384</v>
      </c>
      <c r="C448" s="15" t="s">
        <v>73</v>
      </c>
      <c r="D448" s="16">
        <v>45078</v>
      </c>
      <c r="E448" s="17" t="s">
        <v>820</v>
      </c>
      <c r="F448" s="18">
        <v>125</v>
      </c>
      <c r="G448" s="18">
        <v>124</v>
      </c>
      <c r="H448" s="19">
        <v>51700.800000000003</v>
      </c>
      <c r="I448" s="19">
        <v>27397.73</v>
      </c>
      <c r="J448" s="19">
        <v>0</v>
      </c>
      <c r="K448" s="19">
        <v>79098.53</v>
      </c>
      <c r="L448" s="19">
        <v>346.03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79098.53</v>
      </c>
      <c r="T448" s="19">
        <v>67018.52</v>
      </c>
      <c r="U448" s="19">
        <v>409.3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67427.820000000007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9">
        <f t="shared" si="6"/>
        <v>0</v>
      </c>
      <c r="AV448" s="19">
        <v>27743.759999999998</v>
      </c>
      <c r="AW448" s="19">
        <v>67427.820000000007</v>
      </c>
      <c r="AX448" s="20">
        <v>99</v>
      </c>
      <c r="AY448" s="20">
        <v>300</v>
      </c>
      <c r="AZ448" s="19">
        <v>354000</v>
      </c>
      <c r="BA448" s="19">
        <v>86451.88</v>
      </c>
      <c r="BB448" s="21">
        <v>90</v>
      </c>
      <c r="BC448" s="21">
        <v>82.344857046486396</v>
      </c>
      <c r="BD448" s="21">
        <v>9.5</v>
      </c>
      <c r="BE448" s="21"/>
      <c r="BF448" s="17" t="s">
        <v>75</v>
      </c>
      <c r="BG448" s="14"/>
      <c r="BH448" s="17" t="s">
        <v>107</v>
      </c>
      <c r="BI448" s="17" t="s">
        <v>108</v>
      </c>
      <c r="BJ448" s="17" t="s">
        <v>816</v>
      </c>
      <c r="BK448" s="17" t="s">
        <v>79</v>
      </c>
      <c r="BL448" s="15" t="s">
        <v>80</v>
      </c>
      <c r="BM448" s="21">
        <v>615447.94385927997</v>
      </c>
      <c r="BN448" s="15" t="s">
        <v>81</v>
      </c>
      <c r="BO448" s="21"/>
      <c r="BP448" s="22">
        <v>38939</v>
      </c>
      <c r="BQ448" s="22">
        <v>48064</v>
      </c>
      <c r="BR448" s="21">
        <v>25163.09</v>
      </c>
      <c r="BS448" s="21">
        <v>60.04</v>
      </c>
      <c r="BT448" s="21">
        <v>29.91</v>
      </c>
    </row>
    <row r="449" spans="1:72" s="1" customFormat="1" ht="18.2" customHeight="1" x14ac:dyDescent="0.15">
      <c r="A449" s="5">
        <v>447</v>
      </c>
      <c r="B449" s="6" t="s">
        <v>384</v>
      </c>
      <c r="C449" s="6" t="s">
        <v>73</v>
      </c>
      <c r="D449" s="7">
        <v>45078</v>
      </c>
      <c r="E449" s="8" t="s">
        <v>821</v>
      </c>
      <c r="F449" s="9">
        <v>0</v>
      </c>
      <c r="G449" s="9">
        <v>0</v>
      </c>
      <c r="H449" s="10">
        <v>31467.35</v>
      </c>
      <c r="I449" s="10">
        <v>0</v>
      </c>
      <c r="J449" s="10">
        <v>0</v>
      </c>
      <c r="K449" s="10">
        <v>31467.35</v>
      </c>
      <c r="L449" s="10">
        <v>209.23</v>
      </c>
      <c r="M449" s="10">
        <v>0</v>
      </c>
      <c r="N449" s="10">
        <v>0</v>
      </c>
      <c r="O449" s="10">
        <v>0</v>
      </c>
      <c r="P449" s="10">
        <v>209.23</v>
      </c>
      <c r="Q449" s="10">
        <v>0</v>
      </c>
      <c r="R449" s="10">
        <v>0</v>
      </c>
      <c r="S449" s="10">
        <v>31258.12</v>
      </c>
      <c r="T449" s="10">
        <v>0</v>
      </c>
      <c r="U449" s="10">
        <v>251.74</v>
      </c>
      <c r="V449" s="10">
        <v>0</v>
      </c>
      <c r="W449" s="10">
        <v>0</v>
      </c>
      <c r="X449" s="10">
        <v>251.74</v>
      </c>
      <c r="Y449" s="10">
        <v>0</v>
      </c>
      <c r="Z449" s="10">
        <v>0</v>
      </c>
      <c r="AA449" s="10">
        <v>0</v>
      </c>
      <c r="AB449" s="10">
        <v>47.45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25.42</v>
      </c>
      <c r="AI449" s="10">
        <v>67.75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0.874</v>
      </c>
      <c r="AR449" s="10">
        <v>0</v>
      </c>
      <c r="AS449" s="10">
        <v>0</v>
      </c>
      <c r="AT449" s="10">
        <v>0</v>
      </c>
      <c r="AU449" s="10">
        <f t="shared" si="6"/>
        <v>602.46400000000006</v>
      </c>
      <c r="AV449" s="10">
        <v>0</v>
      </c>
      <c r="AW449" s="10">
        <v>0</v>
      </c>
      <c r="AX449" s="11">
        <v>100</v>
      </c>
      <c r="AY449" s="11">
        <v>300</v>
      </c>
      <c r="AZ449" s="10">
        <v>217000</v>
      </c>
      <c r="BA449" s="10">
        <v>52344.07</v>
      </c>
      <c r="BB449" s="12">
        <v>90</v>
      </c>
      <c r="BC449" s="12">
        <v>53.744976269518197</v>
      </c>
      <c r="BD449" s="12">
        <v>9.6</v>
      </c>
      <c r="BE449" s="12"/>
      <c r="BF449" s="8" t="s">
        <v>75</v>
      </c>
      <c r="BG449" s="5"/>
      <c r="BH449" s="8" t="s">
        <v>381</v>
      </c>
      <c r="BI449" s="8" t="s">
        <v>382</v>
      </c>
      <c r="BJ449" s="8" t="s">
        <v>822</v>
      </c>
      <c r="BK449" s="8" t="s">
        <v>84</v>
      </c>
      <c r="BL449" s="6" t="s">
        <v>80</v>
      </c>
      <c r="BM449" s="12">
        <v>243212.42990111999</v>
      </c>
      <c r="BN449" s="6" t="s">
        <v>81</v>
      </c>
      <c r="BO449" s="12"/>
      <c r="BP449" s="13">
        <v>38965</v>
      </c>
      <c r="BQ449" s="13">
        <v>48090</v>
      </c>
      <c r="BR449" s="12">
        <v>0</v>
      </c>
      <c r="BS449" s="12">
        <v>47.45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384</v>
      </c>
      <c r="C450" s="15" t="s">
        <v>73</v>
      </c>
      <c r="D450" s="16">
        <v>45078</v>
      </c>
      <c r="E450" s="17" t="s">
        <v>823</v>
      </c>
      <c r="F450" s="18">
        <v>138</v>
      </c>
      <c r="G450" s="18">
        <v>137</v>
      </c>
      <c r="H450" s="19">
        <v>72275.89</v>
      </c>
      <c r="I450" s="19">
        <v>40098.71</v>
      </c>
      <c r="J450" s="19">
        <v>0</v>
      </c>
      <c r="K450" s="19">
        <v>112374.6</v>
      </c>
      <c r="L450" s="19">
        <v>476.78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112374.6</v>
      </c>
      <c r="T450" s="19">
        <v>104569.14</v>
      </c>
      <c r="U450" s="19">
        <v>572.17999999999995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105141.32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9">
        <f t="shared" si="6"/>
        <v>0</v>
      </c>
      <c r="AV450" s="19">
        <v>40575.49</v>
      </c>
      <c r="AW450" s="19">
        <v>105141.32</v>
      </c>
      <c r="AX450" s="20">
        <v>104</v>
      </c>
      <c r="AY450" s="20">
        <v>300</v>
      </c>
      <c r="AZ450" s="19">
        <v>529000</v>
      </c>
      <c r="BA450" s="19">
        <v>120059.44</v>
      </c>
      <c r="BB450" s="21">
        <v>83.89</v>
      </c>
      <c r="BC450" s="21">
        <v>78.520316220032399</v>
      </c>
      <c r="BD450" s="21">
        <v>9.5</v>
      </c>
      <c r="BE450" s="21"/>
      <c r="BF450" s="17" t="s">
        <v>104</v>
      </c>
      <c r="BG450" s="14"/>
      <c r="BH450" s="17" t="s">
        <v>126</v>
      </c>
      <c r="BI450" s="17" t="s">
        <v>127</v>
      </c>
      <c r="BJ450" s="17" t="s">
        <v>824</v>
      </c>
      <c r="BK450" s="17" t="s">
        <v>79</v>
      </c>
      <c r="BL450" s="15" t="s">
        <v>80</v>
      </c>
      <c r="BM450" s="21">
        <v>874361.59068959998</v>
      </c>
      <c r="BN450" s="15" t="s">
        <v>81</v>
      </c>
      <c r="BO450" s="21"/>
      <c r="BP450" s="22">
        <v>38965</v>
      </c>
      <c r="BQ450" s="22">
        <v>48090</v>
      </c>
      <c r="BR450" s="21">
        <v>40413.74</v>
      </c>
      <c r="BS450" s="21">
        <v>83.38</v>
      </c>
      <c r="BT450" s="21">
        <v>45.37</v>
      </c>
    </row>
    <row r="451" spans="1:72" s="1" customFormat="1" ht="18.2" customHeight="1" x14ac:dyDescent="0.15">
      <c r="A451" s="5">
        <v>449</v>
      </c>
      <c r="B451" s="6" t="s">
        <v>384</v>
      </c>
      <c r="C451" s="6" t="s">
        <v>73</v>
      </c>
      <c r="D451" s="7">
        <v>45078</v>
      </c>
      <c r="E451" s="8" t="s">
        <v>825</v>
      </c>
      <c r="F451" s="9">
        <v>62</v>
      </c>
      <c r="G451" s="9">
        <v>62</v>
      </c>
      <c r="H451" s="10">
        <v>0</v>
      </c>
      <c r="I451" s="10">
        <v>42332.11</v>
      </c>
      <c r="J451" s="10">
        <v>0</v>
      </c>
      <c r="K451" s="10">
        <v>42332.11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42332.11</v>
      </c>
      <c r="T451" s="10">
        <v>11364.8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11364.8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AR451-AS451-AT451+AQ451+AP451+AO451+AM451+AJ451+AI451+AH451+AG451+AB451+X451+W451+R451+Q451+P451+O451-J451+AF451</f>
        <v>0</v>
      </c>
      <c r="AV451" s="10">
        <v>42332.11</v>
      </c>
      <c r="AW451" s="10">
        <v>11364.8</v>
      </c>
      <c r="AX451" s="11">
        <v>0</v>
      </c>
      <c r="AY451" s="11">
        <v>180</v>
      </c>
      <c r="AZ451" s="10">
        <v>340000</v>
      </c>
      <c r="BA451" s="10">
        <v>82746.070000000007</v>
      </c>
      <c r="BB451" s="12">
        <v>89.99</v>
      </c>
      <c r="BC451" s="12">
        <v>46.038036355080102</v>
      </c>
      <c r="BD451" s="12">
        <v>9.5</v>
      </c>
      <c r="BE451" s="12"/>
      <c r="BF451" s="8" t="s">
        <v>75</v>
      </c>
      <c r="BG451" s="5"/>
      <c r="BH451" s="8" t="s">
        <v>381</v>
      </c>
      <c r="BI451" s="8" t="s">
        <v>610</v>
      </c>
      <c r="BJ451" s="8" t="s">
        <v>826</v>
      </c>
      <c r="BK451" s="8" t="s">
        <v>79</v>
      </c>
      <c r="BL451" s="6" t="s">
        <v>80</v>
      </c>
      <c r="BM451" s="12">
        <v>329376.66551735997</v>
      </c>
      <c r="BN451" s="6" t="s">
        <v>81</v>
      </c>
      <c r="BO451" s="12"/>
      <c r="BP451" s="13">
        <v>38967</v>
      </c>
      <c r="BQ451" s="13">
        <v>44442</v>
      </c>
      <c r="BR451" s="12">
        <v>15747.61</v>
      </c>
      <c r="BS451" s="12">
        <v>0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384</v>
      </c>
      <c r="C452" s="15" t="s">
        <v>73</v>
      </c>
      <c r="D452" s="16">
        <v>45078</v>
      </c>
      <c r="E452" s="17" t="s">
        <v>827</v>
      </c>
      <c r="F452" s="18">
        <v>183</v>
      </c>
      <c r="G452" s="18">
        <v>182</v>
      </c>
      <c r="H452" s="19">
        <v>53112.17</v>
      </c>
      <c r="I452" s="19">
        <v>33798.42</v>
      </c>
      <c r="J452" s="19">
        <v>0</v>
      </c>
      <c r="K452" s="19">
        <v>86910.59</v>
      </c>
      <c r="L452" s="19">
        <v>350.32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86910.59</v>
      </c>
      <c r="T452" s="19">
        <v>107256.15</v>
      </c>
      <c r="U452" s="19">
        <v>420.47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107676.62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9">
        <f t="shared" si="7"/>
        <v>0</v>
      </c>
      <c r="AV452" s="19">
        <v>34148.74</v>
      </c>
      <c r="AW452" s="19">
        <v>107676.62</v>
      </c>
      <c r="AX452" s="20">
        <v>100</v>
      </c>
      <c r="AY452" s="20">
        <v>300</v>
      </c>
      <c r="AZ452" s="19">
        <v>362500</v>
      </c>
      <c r="BA452" s="19">
        <v>88221.91</v>
      </c>
      <c r="BB452" s="21">
        <v>90</v>
      </c>
      <c r="BC452" s="21">
        <v>88.662250681264993</v>
      </c>
      <c r="BD452" s="21">
        <v>9.5</v>
      </c>
      <c r="BE452" s="21"/>
      <c r="BF452" s="17" t="s">
        <v>104</v>
      </c>
      <c r="BG452" s="14"/>
      <c r="BH452" s="17" t="s">
        <v>159</v>
      </c>
      <c r="BI452" s="17" t="s">
        <v>304</v>
      </c>
      <c r="BJ452" s="17" t="s">
        <v>486</v>
      </c>
      <c r="BK452" s="17" t="s">
        <v>79</v>
      </c>
      <c r="BL452" s="15" t="s">
        <v>80</v>
      </c>
      <c r="BM452" s="21">
        <v>676231.83281784004</v>
      </c>
      <c r="BN452" s="15" t="s">
        <v>81</v>
      </c>
      <c r="BO452" s="21"/>
      <c r="BP452" s="22">
        <v>38967</v>
      </c>
      <c r="BQ452" s="22">
        <v>48092</v>
      </c>
      <c r="BR452" s="21">
        <v>49479.839999999997</v>
      </c>
      <c r="BS452" s="21">
        <v>61.27</v>
      </c>
      <c r="BT452" s="21">
        <v>29.8</v>
      </c>
    </row>
    <row r="453" spans="1:72" s="1" customFormat="1" ht="18.2" customHeight="1" x14ac:dyDescent="0.15">
      <c r="A453" s="5">
        <v>451</v>
      </c>
      <c r="B453" s="6" t="s">
        <v>384</v>
      </c>
      <c r="C453" s="6" t="s">
        <v>73</v>
      </c>
      <c r="D453" s="7">
        <v>45078</v>
      </c>
      <c r="E453" s="8" t="s">
        <v>828</v>
      </c>
      <c r="F453" s="9">
        <v>42</v>
      </c>
      <c r="G453" s="9">
        <v>41</v>
      </c>
      <c r="H453" s="10">
        <v>102814.14</v>
      </c>
      <c r="I453" s="10">
        <v>24559.49</v>
      </c>
      <c r="J453" s="10">
        <v>0</v>
      </c>
      <c r="K453" s="10">
        <v>127373.63</v>
      </c>
      <c r="L453" s="10">
        <v>688.47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127373.63</v>
      </c>
      <c r="T453" s="10">
        <v>38129.949999999997</v>
      </c>
      <c r="U453" s="10">
        <v>805.38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38935.33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0">
        <f t="shared" si="7"/>
        <v>0</v>
      </c>
      <c r="AV453" s="10">
        <v>25247.96</v>
      </c>
      <c r="AW453" s="10">
        <v>38935.33</v>
      </c>
      <c r="AX453" s="11">
        <v>100</v>
      </c>
      <c r="AY453" s="11">
        <v>300</v>
      </c>
      <c r="AZ453" s="10">
        <v>714000</v>
      </c>
      <c r="BA453" s="10">
        <v>172350</v>
      </c>
      <c r="BB453" s="12">
        <v>89.99</v>
      </c>
      <c r="BC453" s="12">
        <v>66.506254503626295</v>
      </c>
      <c r="BD453" s="12">
        <v>9.4</v>
      </c>
      <c r="BE453" s="12"/>
      <c r="BF453" s="8" t="s">
        <v>75</v>
      </c>
      <c r="BG453" s="5"/>
      <c r="BH453" s="8" t="s">
        <v>76</v>
      </c>
      <c r="BI453" s="8" t="s">
        <v>671</v>
      </c>
      <c r="BJ453" s="8" t="s">
        <v>672</v>
      </c>
      <c r="BK453" s="8" t="s">
        <v>79</v>
      </c>
      <c r="BL453" s="6" t="s">
        <v>80</v>
      </c>
      <c r="BM453" s="12">
        <v>991065.68333688006</v>
      </c>
      <c r="BN453" s="6" t="s">
        <v>81</v>
      </c>
      <c r="BO453" s="12"/>
      <c r="BP453" s="13">
        <v>38980</v>
      </c>
      <c r="BQ453" s="13">
        <v>48108</v>
      </c>
      <c r="BR453" s="12">
        <v>17501.41</v>
      </c>
      <c r="BS453" s="12">
        <v>66</v>
      </c>
      <c r="BT453" s="12">
        <v>29.73</v>
      </c>
    </row>
    <row r="454" spans="1:72" s="1" customFormat="1" ht="18.2" customHeight="1" x14ac:dyDescent="0.15">
      <c r="A454" s="14">
        <v>452</v>
      </c>
      <c r="B454" s="15" t="s">
        <v>384</v>
      </c>
      <c r="C454" s="15" t="s">
        <v>73</v>
      </c>
      <c r="D454" s="16">
        <v>45078</v>
      </c>
      <c r="E454" s="17" t="s">
        <v>829</v>
      </c>
      <c r="F454" s="18">
        <v>5</v>
      </c>
      <c r="G454" s="18">
        <v>4</v>
      </c>
      <c r="H454" s="19">
        <v>103204.96</v>
      </c>
      <c r="I454" s="19">
        <v>3337.05</v>
      </c>
      <c r="J454" s="19">
        <v>0</v>
      </c>
      <c r="K454" s="19">
        <v>106542.01</v>
      </c>
      <c r="L454" s="19">
        <v>683.95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106542.01</v>
      </c>
      <c r="T454" s="19">
        <v>3286.5</v>
      </c>
      <c r="U454" s="19">
        <v>808.44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4094.94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9">
        <f t="shared" si="7"/>
        <v>0</v>
      </c>
      <c r="AV454" s="19">
        <v>4021</v>
      </c>
      <c r="AW454" s="19">
        <v>4094.94</v>
      </c>
      <c r="AX454" s="20">
        <v>100</v>
      </c>
      <c r="AY454" s="20">
        <v>300</v>
      </c>
      <c r="AZ454" s="19">
        <v>711000</v>
      </c>
      <c r="BA454" s="19">
        <v>172181.32</v>
      </c>
      <c r="BB454" s="21">
        <v>89.99</v>
      </c>
      <c r="BC454" s="21">
        <v>55.683830742498699</v>
      </c>
      <c r="BD454" s="21">
        <v>9.4</v>
      </c>
      <c r="BE454" s="21"/>
      <c r="BF454" s="17" t="s">
        <v>104</v>
      </c>
      <c r="BG454" s="14"/>
      <c r="BH454" s="17" t="s">
        <v>76</v>
      </c>
      <c r="BI454" s="17" t="s">
        <v>671</v>
      </c>
      <c r="BJ454" s="17" t="s">
        <v>672</v>
      </c>
      <c r="BK454" s="17" t="s">
        <v>136</v>
      </c>
      <c r="BL454" s="15" t="s">
        <v>80</v>
      </c>
      <c r="BM454" s="21">
        <v>828979.51439976005</v>
      </c>
      <c r="BN454" s="15" t="s">
        <v>81</v>
      </c>
      <c r="BO454" s="21"/>
      <c r="BP454" s="22">
        <v>38988</v>
      </c>
      <c r="BQ454" s="22">
        <v>48113</v>
      </c>
      <c r="BR454" s="21">
        <v>2012.96</v>
      </c>
      <c r="BS454" s="21">
        <v>65.930000000000007</v>
      </c>
      <c r="BT454" s="21">
        <v>29.68</v>
      </c>
    </row>
    <row r="455" spans="1:72" s="1" customFormat="1" ht="18.2" customHeight="1" x14ac:dyDescent="0.15">
      <c r="A455" s="5">
        <v>453</v>
      </c>
      <c r="B455" s="6" t="s">
        <v>384</v>
      </c>
      <c r="C455" s="6" t="s">
        <v>73</v>
      </c>
      <c r="D455" s="7">
        <v>45078</v>
      </c>
      <c r="E455" s="8" t="s">
        <v>830</v>
      </c>
      <c r="F455" s="9">
        <v>167</v>
      </c>
      <c r="G455" s="9">
        <v>166</v>
      </c>
      <c r="H455" s="10">
        <v>112889.75</v>
      </c>
      <c r="I455" s="10">
        <v>69551.460000000006</v>
      </c>
      <c r="J455" s="10">
        <v>0</v>
      </c>
      <c r="K455" s="10">
        <v>182441.21</v>
      </c>
      <c r="L455" s="10">
        <v>748.07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182441.21</v>
      </c>
      <c r="T455" s="10">
        <v>203054.31</v>
      </c>
      <c r="U455" s="10">
        <v>884.3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203938.61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70299.53</v>
      </c>
      <c r="AW455" s="10">
        <v>203938.61</v>
      </c>
      <c r="AX455" s="11">
        <v>100</v>
      </c>
      <c r="AY455" s="11">
        <v>300</v>
      </c>
      <c r="AZ455" s="10">
        <v>778000</v>
      </c>
      <c r="BA455" s="10">
        <v>188331.41</v>
      </c>
      <c r="BB455" s="12">
        <v>90</v>
      </c>
      <c r="BC455" s="12">
        <v>87.185185413309398</v>
      </c>
      <c r="BD455" s="12">
        <v>9.4</v>
      </c>
      <c r="BE455" s="12"/>
      <c r="BF455" s="8" t="s">
        <v>104</v>
      </c>
      <c r="BG455" s="5"/>
      <c r="BH455" s="8" t="s">
        <v>100</v>
      </c>
      <c r="BI455" s="8" t="s">
        <v>363</v>
      </c>
      <c r="BJ455" s="8" t="s">
        <v>831</v>
      </c>
      <c r="BK455" s="8" t="s">
        <v>79</v>
      </c>
      <c r="BL455" s="6" t="s">
        <v>80</v>
      </c>
      <c r="BM455" s="12">
        <v>1419534.18817896</v>
      </c>
      <c r="BN455" s="6" t="s">
        <v>81</v>
      </c>
      <c r="BO455" s="12"/>
      <c r="BP455" s="13">
        <v>38989</v>
      </c>
      <c r="BQ455" s="13">
        <v>48114</v>
      </c>
      <c r="BR455" s="12">
        <v>76789.070000000007</v>
      </c>
      <c r="BS455" s="12">
        <v>72.12</v>
      </c>
      <c r="BT455" s="12">
        <v>29.66</v>
      </c>
    </row>
    <row r="456" spans="1:72" s="1" customFormat="1" ht="18.2" customHeight="1" x14ac:dyDescent="0.15">
      <c r="A456" s="14">
        <v>454</v>
      </c>
      <c r="B456" s="15" t="s">
        <v>384</v>
      </c>
      <c r="C456" s="15" t="s">
        <v>73</v>
      </c>
      <c r="D456" s="16">
        <v>45078</v>
      </c>
      <c r="E456" s="17" t="s">
        <v>832</v>
      </c>
      <c r="F456" s="18">
        <v>5</v>
      </c>
      <c r="G456" s="18">
        <v>4</v>
      </c>
      <c r="H456" s="19">
        <v>112210.51</v>
      </c>
      <c r="I456" s="19">
        <v>3770.77</v>
      </c>
      <c r="J456" s="19">
        <v>0</v>
      </c>
      <c r="K456" s="19">
        <v>115981.28</v>
      </c>
      <c r="L456" s="19">
        <v>771.97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115981.28</v>
      </c>
      <c r="T456" s="19">
        <v>4483.9799999999996</v>
      </c>
      <c r="U456" s="19">
        <v>878.98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5362.96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9">
        <v>0</v>
      </c>
      <c r="AU456" s="19">
        <f t="shared" si="7"/>
        <v>0</v>
      </c>
      <c r="AV456" s="19">
        <v>4542.74</v>
      </c>
      <c r="AW456" s="19">
        <v>5362.96</v>
      </c>
      <c r="AX456" s="20">
        <v>101</v>
      </c>
      <c r="AY456" s="20">
        <v>300</v>
      </c>
      <c r="AZ456" s="19">
        <v>790000</v>
      </c>
      <c r="BA456" s="19">
        <v>190475.17</v>
      </c>
      <c r="BB456" s="21">
        <v>89.99</v>
      </c>
      <c r="BC456" s="21">
        <v>54.795359348937701</v>
      </c>
      <c r="BD456" s="21">
        <v>9.4</v>
      </c>
      <c r="BE456" s="21"/>
      <c r="BF456" s="17" t="s">
        <v>104</v>
      </c>
      <c r="BG456" s="14"/>
      <c r="BH456" s="17" t="s">
        <v>190</v>
      </c>
      <c r="BI456" s="17" t="s">
        <v>194</v>
      </c>
      <c r="BJ456" s="17" t="s">
        <v>833</v>
      </c>
      <c r="BK456" s="17" t="s">
        <v>136</v>
      </c>
      <c r="BL456" s="15" t="s">
        <v>80</v>
      </c>
      <c r="BM456" s="21">
        <v>902424.35987328005</v>
      </c>
      <c r="BN456" s="15" t="s">
        <v>81</v>
      </c>
      <c r="BO456" s="21"/>
      <c r="BP456" s="22">
        <v>38999</v>
      </c>
      <c r="BQ456" s="22">
        <v>48124</v>
      </c>
      <c r="BR456" s="21">
        <v>2073.5500000000002</v>
      </c>
      <c r="BS456" s="21">
        <v>72.94</v>
      </c>
      <c r="BT456" s="21">
        <v>29.54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45078</v>
      </c>
      <c r="E457" s="8" t="s">
        <v>834</v>
      </c>
      <c r="F457" s="9">
        <v>0</v>
      </c>
      <c r="G457" s="9">
        <v>0</v>
      </c>
      <c r="H457" s="10">
        <v>35509.57</v>
      </c>
      <c r="I457" s="10">
        <v>263.08999999999997</v>
      </c>
      <c r="J457" s="10">
        <v>0</v>
      </c>
      <c r="K457" s="10">
        <v>35772.660000000003</v>
      </c>
      <c r="L457" s="10">
        <v>265.24</v>
      </c>
      <c r="M457" s="10">
        <v>0</v>
      </c>
      <c r="N457" s="10">
        <v>0</v>
      </c>
      <c r="O457" s="10">
        <v>263.08999999999997</v>
      </c>
      <c r="P457" s="10">
        <v>0</v>
      </c>
      <c r="Q457" s="10">
        <v>0</v>
      </c>
      <c r="R457" s="10">
        <v>0</v>
      </c>
      <c r="S457" s="10">
        <v>35509.57</v>
      </c>
      <c r="T457" s="10">
        <v>292.14</v>
      </c>
      <c r="U457" s="10">
        <v>289.99</v>
      </c>
      <c r="V457" s="10">
        <v>0</v>
      </c>
      <c r="W457" s="10">
        <v>292.14</v>
      </c>
      <c r="X457" s="10">
        <v>0</v>
      </c>
      <c r="Y457" s="10">
        <v>0</v>
      </c>
      <c r="Z457" s="10">
        <v>0</v>
      </c>
      <c r="AA457" s="10">
        <v>289.99</v>
      </c>
      <c r="AB457" s="10">
        <v>0</v>
      </c>
      <c r="AC457" s="10">
        <v>0</v>
      </c>
      <c r="AD457" s="10">
        <v>0</v>
      </c>
      <c r="AE457" s="10">
        <v>0</v>
      </c>
      <c r="AF457" s="10">
        <v>28.99</v>
      </c>
      <c r="AG457" s="10">
        <v>0</v>
      </c>
      <c r="AH457" s="10">
        <v>9.26</v>
      </c>
      <c r="AI457" s="10">
        <v>34.979999999999997</v>
      </c>
      <c r="AJ457" s="10">
        <v>65</v>
      </c>
      <c r="AK457" s="10">
        <v>0</v>
      </c>
      <c r="AL457" s="10">
        <v>0</v>
      </c>
      <c r="AM457" s="10">
        <v>0</v>
      </c>
      <c r="AN457" s="10">
        <v>0</v>
      </c>
      <c r="AO457" s="10">
        <v>68.23</v>
      </c>
      <c r="AP457" s="10">
        <v>34.869999999999997</v>
      </c>
      <c r="AQ457" s="10">
        <v>0</v>
      </c>
      <c r="AR457" s="10">
        <v>0</v>
      </c>
      <c r="AS457" s="10">
        <v>0</v>
      </c>
      <c r="AT457" s="10">
        <v>28.99</v>
      </c>
      <c r="AU457" s="10">
        <f t="shared" si="7"/>
        <v>767.56999999999994</v>
      </c>
      <c r="AV457" s="10">
        <v>265.24</v>
      </c>
      <c r="AW457" s="10">
        <v>289.99</v>
      </c>
      <c r="AX457" s="11">
        <v>91</v>
      </c>
      <c r="AY457" s="11">
        <v>360</v>
      </c>
      <c r="AZ457" s="10">
        <v>207277.93</v>
      </c>
      <c r="BA457" s="10">
        <v>64350</v>
      </c>
      <c r="BB457" s="12">
        <v>90</v>
      </c>
      <c r="BC457" s="12">
        <v>49.663734265734298</v>
      </c>
      <c r="BD457" s="12">
        <v>9.8000000000000007</v>
      </c>
      <c r="BE457" s="12"/>
      <c r="BF457" s="8" t="s">
        <v>75</v>
      </c>
      <c r="BG457" s="5"/>
      <c r="BH457" s="8" t="s">
        <v>141</v>
      </c>
      <c r="BI457" s="8" t="s">
        <v>142</v>
      </c>
      <c r="BJ457" s="8" t="s">
        <v>835</v>
      </c>
      <c r="BK457" s="8" t="s">
        <v>84</v>
      </c>
      <c r="BL457" s="6" t="s">
        <v>80</v>
      </c>
      <c r="BM457" s="12">
        <v>276292.01002632</v>
      </c>
      <c r="BN457" s="6" t="s">
        <v>81</v>
      </c>
      <c r="BO457" s="12"/>
      <c r="BP457" s="13">
        <v>36880</v>
      </c>
      <c r="BQ457" s="13">
        <v>47849</v>
      </c>
      <c r="BR457" s="12">
        <v>123.97</v>
      </c>
      <c r="BS457" s="12">
        <v>65</v>
      </c>
      <c r="BT457" s="12">
        <v>28.99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45078</v>
      </c>
      <c r="E458" s="17" t="s">
        <v>836</v>
      </c>
      <c r="F458" s="18">
        <v>0</v>
      </c>
      <c r="G458" s="18">
        <v>0</v>
      </c>
      <c r="H458" s="19">
        <v>36078.11</v>
      </c>
      <c r="I458" s="19">
        <v>258.48</v>
      </c>
      <c r="J458" s="19">
        <v>0</v>
      </c>
      <c r="K458" s="19">
        <v>36336.589999999997</v>
      </c>
      <c r="L458" s="19">
        <v>260.58999999999997</v>
      </c>
      <c r="M458" s="19">
        <v>0</v>
      </c>
      <c r="N458" s="19">
        <v>0</v>
      </c>
      <c r="O458" s="19">
        <v>258.48</v>
      </c>
      <c r="P458" s="19">
        <v>260.58999999999997</v>
      </c>
      <c r="Q458" s="19">
        <v>0</v>
      </c>
      <c r="R458" s="19">
        <v>0</v>
      </c>
      <c r="S458" s="19">
        <v>35817.519999999997</v>
      </c>
      <c r="T458" s="19">
        <v>296.75</v>
      </c>
      <c r="U458" s="19">
        <v>294.64</v>
      </c>
      <c r="V458" s="19">
        <v>0</v>
      </c>
      <c r="W458" s="19">
        <v>296.75</v>
      </c>
      <c r="X458" s="19">
        <v>294.64</v>
      </c>
      <c r="Y458" s="19">
        <v>0</v>
      </c>
      <c r="Z458" s="19">
        <v>0</v>
      </c>
      <c r="AA458" s="19">
        <v>0</v>
      </c>
      <c r="AB458" s="19">
        <v>65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68.23</v>
      </c>
      <c r="AI458" s="19">
        <v>35.11</v>
      </c>
      <c r="AJ458" s="19">
        <v>65</v>
      </c>
      <c r="AK458" s="19">
        <v>0</v>
      </c>
      <c r="AL458" s="19">
        <v>0</v>
      </c>
      <c r="AM458" s="19">
        <v>0</v>
      </c>
      <c r="AN458" s="19">
        <v>0</v>
      </c>
      <c r="AO458" s="19">
        <v>68.23</v>
      </c>
      <c r="AP458" s="19">
        <v>34.99</v>
      </c>
      <c r="AQ458" s="19">
        <v>8.5999999999999993E-2</v>
      </c>
      <c r="AR458" s="19">
        <v>0</v>
      </c>
      <c r="AS458" s="19">
        <v>0</v>
      </c>
      <c r="AT458" s="19">
        <v>0</v>
      </c>
      <c r="AU458" s="19">
        <f t="shared" si="7"/>
        <v>1447.106</v>
      </c>
      <c r="AV458" s="19">
        <v>0</v>
      </c>
      <c r="AW458" s="19">
        <v>0</v>
      </c>
      <c r="AX458" s="20">
        <v>93</v>
      </c>
      <c r="AY458" s="20">
        <v>360</v>
      </c>
      <c r="AZ458" s="19">
        <v>210529.39</v>
      </c>
      <c r="BA458" s="19">
        <v>64350</v>
      </c>
      <c r="BB458" s="21">
        <v>90</v>
      </c>
      <c r="BC458" s="21">
        <v>50.094433566433601</v>
      </c>
      <c r="BD458" s="21">
        <v>9.8000000000000007</v>
      </c>
      <c r="BE458" s="21"/>
      <c r="BF458" s="17" t="s">
        <v>75</v>
      </c>
      <c r="BG458" s="14"/>
      <c r="BH458" s="17" t="s">
        <v>141</v>
      </c>
      <c r="BI458" s="17" t="s">
        <v>142</v>
      </c>
      <c r="BJ458" s="17" t="s">
        <v>835</v>
      </c>
      <c r="BK458" s="17" t="s">
        <v>84</v>
      </c>
      <c r="BL458" s="15" t="s">
        <v>80</v>
      </c>
      <c r="BM458" s="21">
        <v>278688.09999552002</v>
      </c>
      <c r="BN458" s="15" t="s">
        <v>81</v>
      </c>
      <c r="BO458" s="21"/>
      <c r="BP458" s="22">
        <v>36932</v>
      </c>
      <c r="BQ458" s="22">
        <v>47908</v>
      </c>
      <c r="BR458" s="21">
        <v>0</v>
      </c>
      <c r="BS458" s="21">
        <v>65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45078</v>
      </c>
      <c r="E459" s="8" t="s">
        <v>837</v>
      </c>
      <c r="F459" s="9">
        <v>2</v>
      </c>
      <c r="G459" s="9">
        <v>2</v>
      </c>
      <c r="H459" s="10">
        <v>36841.360000000001</v>
      </c>
      <c r="I459" s="10">
        <v>750.78</v>
      </c>
      <c r="J459" s="10">
        <v>0</v>
      </c>
      <c r="K459" s="10">
        <v>37592.14</v>
      </c>
      <c r="L459" s="10">
        <v>254.36</v>
      </c>
      <c r="M459" s="10">
        <v>0</v>
      </c>
      <c r="N459" s="10">
        <v>0</v>
      </c>
      <c r="O459" s="10">
        <v>409.17</v>
      </c>
      <c r="P459" s="10">
        <v>0</v>
      </c>
      <c r="Q459" s="10">
        <v>0</v>
      </c>
      <c r="R459" s="10">
        <v>0</v>
      </c>
      <c r="S459" s="10">
        <v>37182.97</v>
      </c>
      <c r="T459" s="10">
        <v>914.91</v>
      </c>
      <c r="U459" s="10">
        <v>300.87</v>
      </c>
      <c r="V459" s="10">
        <v>0</v>
      </c>
      <c r="W459" s="10">
        <v>611.98</v>
      </c>
      <c r="X459" s="10">
        <v>0</v>
      </c>
      <c r="Y459" s="10">
        <v>0</v>
      </c>
      <c r="Z459" s="10">
        <v>0</v>
      </c>
      <c r="AA459" s="10">
        <v>603.79999999999995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146.32</v>
      </c>
      <c r="AK459" s="10">
        <v>0</v>
      </c>
      <c r="AL459" s="10">
        <v>0</v>
      </c>
      <c r="AM459" s="10">
        <v>29.99</v>
      </c>
      <c r="AN459" s="10">
        <v>0</v>
      </c>
      <c r="AO459" s="10">
        <v>70.98</v>
      </c>
      <c r="AP459" s="10">
        <v>35.28</v>
      </c>
      <c r="AQ459" s="10">
        <v>4.0000000000000001E-3</v>
      </c>
      <c r="AR459" s="10">
        <v>0</v>
      </c>
      <c r="AS459" s="10">
        <v>0</v>
      </c>
      <c r="AT459" s="10">
        <v>0</v>
      </c>
      <c r="AU459" s="10">
        <f t="shared" si="7"/>
        <v>1303.7240000000002</v>
      </c>
      <c r="AV459" s="10">
        <v>595.97</v>
      </c>
      <c r="AW459" s="10">
        <v>603.79999999999995</v>
      </c>
      <c r="AX459" s="11">
        <v>102</v>
      </c>
      <c r="AY459" s="11">
        <v>360</v>
      </c>
      <c r="AZ459" s="10">
        <v>212980.98</v>
      </c>
      <c r="BA459" s="10">
        <v>64350</v>
      </c>
      <c r="BB459" s="12">
        <v>90</v>
      </c>
      <c r="BC459" s="12">
        <v>52.004153846153898</v>
      </c>
      <c r="BD459" s="12">
        <v>9.8000000000000007</v>
      </c>
      <c r="BE459" s="12"/>
      <c r="BF459" s="8" t="s">
        <v>75</v>
      </c>
      <c r="BG459" s="5"/>
      <c r="BH459" s="8" t="s">
        <v>141</v>
      </c>
      <c r="BI459" s="8" t="s">
        <v>142</v>
      </c>
      <c r="BJ459" s="8" t="s">
        <v>835</v>
      </c>
      <c r="BK459" s="8" t="s">
        <v>136</v>
      </c>
      <c r="BL459" s="6" t="s">
        <v>80</v>
      </c>
      <c r="BM459" s="12">
        <v>289312.36058471998</v>
      </c>
      <c r="BN459" s="6" t="s">
        <v>81</v>
      </c>
      <c r="BO459" s="12"/>
      <c r="BP459" s="13">
        <v>37033</v>
      </c>
      <c r="BQ459" s="13">
        <v>48000</v>
      </c>
      <c r="BR459" s="12">
        <v>452.5</v>
      </c>
      <c r="BS459" s="12">
        <v>90</v>
      </c>
      <c r="BT459" s="12">
        <v>29.99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45078</v>
      </c>
      <c r="E460" s="17" t="s">
        <v>838</v>
      </c>
      <c r="F460" s="18">
        <v>0</v>
      </c>
      <c r="G460" s="18">
        <v>2</v>
      </c>
      <c r="H460" s="19">
        <v>37844.06</v>
      </c>
      <c r="I460" s="19">
        <v>726.62</v>
      </c>
      <c r="J460" s="19">
        <v>0</v>
      </c>
      <c r="K460" s="19">
        <v>38570.68</v>
      </c>
      <c r="L460" s="19">
        <v>246.17</v>
      </c>
      <c r="M460" s="19">
        <v>0</v>
      </c>
      <c r="N460" s="19">
        <v>0</v>
      </c>
      <c r="O460" s="19">
        <v>726.62</v>
      </c>
      <c r="P460" s="19">
        <v>0</v>
      </c>
      <c r="Q460" s="19">
        <v>0</v>
      </c>
      <c r="R460" s="19">
        <v>0</v>
      </c>
      <c r="S460" s="19">
        <v>37844.06</v>
      </c>
      <c r="T460" s="19">
        <v>725.4</v>
      </c>
      <c r="U460" s="19">
        <v>309.06</v>
      </c>
      <c r="V460" s="19">
        <v>0</v>
      </c>
      <c r="W460" s="19">
        <v>725.4</v>
      </c>
      <c r="X460" s="19">
        <v>0</v>
      </c>
      <c r="Y460" s="19">
        <v>0</v>
      </c>
      <c r="Z460" s="19">
        <v>0</v>
      </c>
      <c r="AA460" s="19">
        <v>309.06</v>
      </c>
      <c r="AB460" s="19">
        <v>35.65</v>
      </c>
      <c r="AC460" s="19">
        <v>0</v>
      </c>
      <c r="AD460" s="19">
        <v>0</v>
      </c>
      <c r="AE460" s="19">
        <v>0</v>
      </c>
      <c r="AF460" s="19">
        <v>29.85</v>
      </c>
      <c r="AG460" s="19">
        <v>0</v>
      </c>
      <c r="AH460" s="19">
        <v>70.98</v>
      </c>
      <c r="AI460" s="19">
        <v>35.520000000000003</v>
      </c>
      <c r="AJ460" s="19">
        <v>180</v>
      </c>
      <c r="AK460" s="19">
        <v>0</v>
      </c>
      <c r="AL460" s="19">
        <v>0</v>
      </c>
      <c r="AM460" s="19">
        <v>59.7</v>
      </c>
      <c r="AN460" s="19">
        <v>0</v>
      </c>
      <c r="AO460" s="19">
        <v>141.96</v>
      </c>
      <c r="AP460" s="19">
        <v>71.040000000000006</v>
      </c>
      <c r="AQ460" s="19">
        <v>0</v>
      </c>
      <c r="AR460" s="19">
        <v>0</v>
      </c>
      <c r="AS460" s="19">
        <v>2.5699999999999998E-3</v>
      </c>
      <c r="AT460" s="19">
        <v>0</v>
      </c>
      <c r="AU460" s="19">
        <f t="shared" si="7"/>
        <v>2076.7174299999997</v>
      </c>
      <c r="AV460" s="19">
        <v>246.17</v>
      </c>
      <c r="AW460" s="19">
        <v>309.06</v>
      </c>
      <c r="AX460" s="20">
        <v>100</v>
      </c>
      <c r="AY460" s="20">
        <v>360</v>
      </c>
      <c r="AZ460" s="19">
        <v>213974.33</v>
      </c>
      <c r="BA460" s="19">
        <v>64350</v>
      </c>
      <c r="BB460" s="21">
        <v>90</v>
      </c>
      <c r="BC460" s="21">
        <v>52.928755244755202</v>
      </c>
      <c r="BD460" s="21">
        <v>9.8000000000000007</v>
      </c>
      <c r="BE460" s="21"/>
      <c r="BF460" s="17" t="s">
        <v>75</v>
      </c>
      <c r="BG460" s="14"/>
      <c r="BH460" s="17" t="s">
        <v>141</v>
      </c>
      <c r="BI460" s="17" t="s">
        <v>142</v>
      </c>
      <c r="BJ460" s="17" t="s">
        <v>835</v>
      </c>
      <c r="BK460" s="17" t="s">
        <v>84</v>
      </c>
      <c r="BL460" s="15" t="s">
        <v>80</v>
      </c>
      <c r="BM460" s="21">
        <v>294456.15379056003</v>
      </c>
      <c r="BN460" s="15" t="s">
        <v>81</v>
      </c>
      <c r="BO460" s="21"/>
      <c r="BP460" s="22">
        <v>37139</v>
      </c>
      <c r="BQ460" s="22">
        <v>48122</v>
      </c>
      <c r="BR460" s="21">
        <v>54.35</v>
      </c>
      <c r="BS460" s="21">
        <v>90</v>
      </c>
      <c r="BT460" s="21">
        <v>29.85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45078</v>
      </c>
      <c r="E461" s="8" t="s">
        <v>839</v>
      </c>
      <c r="F461" s="9">
        <v>0</v>
      </c>
      <c r="G461" s="9">
        <v>0</v>
      </c>
      <c r="H461" s="10">
        <v>37580.959999999999</v>
      </c>
      <c r="I461" s="10">
        <v>0</v>
      </c>
      <c r="J461" s="10">
        <v>0</v>
      </c>
      <c r="K461" s="10">
        <v>37580.959999999999</v>
      </c>
      <c r="L461" s="10">
        <v>248.32</v>
      </c>
      <c r="M461" s="10">
        <v>0</v>
      </c>
      <c r="N461" s="10">
        <v>0</v>
      </c>
      <c r="O461" s="10">
        <v>0</v>
      </c>
      <c r="P461" s="10">
        <v>248.32</v>
      </c>
      <c r="Q461" s="10">
        <v>0</v>
      </c>
      <c r="R461" s="10">
        <v>0</v>
      </c>
      <c r="S461" s="10">
        <v>37332.639999999999</v>
      </c>
      <c r="T461" s="10">
        <v>0</v>
      </c>
      <c r="U461" s="10">
        <v>306.91000000000003</v>
      </c>
      <c r="V461" s="10">
        <v>0</v>
      </c>
      <c r="W461" s="10">
        <v>0</v>
      </c>
      <c r="X461" s="10">
        <v>306.91000000000003</v>
      </c>
      <c r="Y461" s="10">
        <v>0</v>
      </c>
      <c r="Z461" s="10">
        <v>0</v>
      </c>
      <c r="AA461" s="10">
        <v>0</v>
      </c>
      <c r="AB461" s="10">
        <v>90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70.98</v>
      </c>
      <c r="AI461" s="10">
        <v>50.79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2.7E-2</v>
      </c>
      <c r="AR461" s="10">
        <v>0</v>
      </c>
      <c r="AS461" s="10">
        <v>0</v>
      </c>
      <c r="AT461" s="10">
        <v>0</v>
      </c>
      <c r="AU461" s="10">
        <f t="shared" si="7"/>
        <v>767.02700000000004</v>
      </c>
      <c r="AV461" s="10">
        <v>0</v>
      </c>
      <c r="AW461" s="10">
        <v>0</v>
      </c>
      <c r="AX461" s="11">
        <v>99</v>
      </c>
      <c r="AY461" s="11">
        <v>360</v>
      </c>
      <c r="AZ461" s="10">
        <v>213462.25</v>
      </c>
      <c r="BA461" s="10">
        <v>64350</v>
      </c>
      <c r="BB461" s="12">
        <v>90</v>
      </c>
      <c r="BC461" s="12">
        <v>52.213482517482497</v>
      </c>
      <c r="BD461" s="12">
        <v>9.8000000000000007</v>
      </c>
      <c r="BE461" s="12"/>
      <c r="BF461" s="8" t="s">
        <v>75</v>
      </c>
      <c r="BG461" s="5"/>
      <c r="BH461" s="8" t="s">
        <v>141</v>
      </c>
      <c r="BI461" s="8" t="s">
        <v>142</v>
      </c>
      <c r="BJ461" s="8" t="s">
        <v>835</v>
      </c>
      <c r="BK461" s="8" t="s">
        <v>84</v>
      </c>
      <c r="BL461" s="6" t="s">
        <v>80</v>
      </c>
      <c r="BM461" s="12">
        <v>290476.90932863997</v>
      </c>
      <c r="BN461" s="6" t="s">
        <v>81</v>
      </c>
      <c r="BO461" s="12"/>
      <c r="BP461" s="13">
        <v>37106</v>
      </c>
      <c r="BQ461" s="13">
        <v>48092</v>
      </c>
      <c r="BR461" s="12">
        <v>0</v>
      </c>
      <c r="BS461" s="12">
        <v>90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45078</v>
      </c>
      <c r="E462" s="17" t="s">
        <v>840</v>
      </c>
      <c r="F462" s="18">
        <v>8</v>
      </c>
      <c r="G462" s="18">
        <v>7</v>
      </c>
      <c r="H462" s="19">
        <v>45674.02</v>
      </c>
      <c r="I462" s="19">
        <v>2486.94</v>
      </c>
      <c r="J462" s="19">
        <v>0</v>
      </c>
      <c r="K462" s="19">
        <v>48160.959999999999</v>
      </c>
      <c r="L462" s="19">
        <v>323.14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48160.959999999999</v>
      </c>
      <c r="T462" s="19">
        <v>3270.98</v>
      </c>
      <c r="U462" s="19">
        <v>396.6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3667.58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9">
        <f t="shared" si="7"/>
        <v>0</v>
      </c>
      <c r="AV462" s="19">
        <v>2810.08</v>
      </c>
      <c r="AW462" s="19">
        <v>3667.58</v>
      </c>
      <c r="AX462" s="20">
        <v>93</v>
      </c>
      <c r="AY462" s="20">
        <v>360</v>
      </c>
      <c r="AZ462" s="19">
        <v>259225.38</v>
      </c>
      <c r="BA462" s="19">
        <v>79200</v>
      </c>
      <c r="BB462" s="21">
        <v>90</v>
      </c>
      <c r="BC462" s="21">
        <v>54.728363636363603</v>
      </c>
      <c r="BD462" s="21">
        <v>10.42</v>
      </c>
      <c r="BE462" s="21"/>
      <c r="BF462" s="17" t="s">
        <v>75</v>
      </c>
      <c r="BG462" s="14"/>
      <c r="BH462" s="17" t="s">
        <v>141</v>
      </c>
      <c r="BI462" s="17" t="s">
        <v>142</v>
      </c>
      <c r="BJ462" s="17" t="s">
        <v>835</v>
      </c>
      <c r="BK462" s="17" t="s">
        <v>79</v>
      </c>
      <c r="BL462" s="15" t="s">
        <v>80</v>
      </c>
      <c r="BM462" s="21">
        <v>374729.64170496003</v>
      </c>
      <c r="BN462" s="15" t="s">
        <v>81</v>
      </c>
      <c r="BO462" s="21"/>
      <c r="BP462" s="22">
        <v>36942</v>
      </c>
      <c r="BQ462" s="22">
        <v>47908</v>
      </c>
      <c r="BR462" s="21">
        <v>2079.83</v>
      </c>
      <c r="BS462" s="21">
        <v>65</v>
      </c>
      <c r="BT462" s="21">
        <v>30.3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45078</v>
      </c>
      <c r="E463" s="8" t="s">
        <v>841</v>
      </c>
      <c r="F463" s="9">
        <v>9</v>
      </c>
      <c r="G463" s="9">
        <v>9</v>
      </c>
      <c r="H463" s="10">
        <v>37099.5</v>
      </c>
      <c r="I463" s="10">
        <v>2379.96</v>
      </c>
      <c r="J463" s="10">
        <v>0</v>
      </c>
      <c r="K463" s="10">
        <v>39479.46</v>
      </c>
      <c r="L463" s="10">
        <v>252.25</v>
      </c>
      <c r="M463" s="10">
        <v>0</v>
      </c>
      <c r="N463" s="10">
        <v>0</v>
      </c>
      <c r="O463" s="10">
        <v>199.68</v>
      </c>
      <c r="P463" s="10">
        <v>0</v>
      </c>
      <c r="Q463" s="10">
        <v>0</v>
      </c>
      <c r="R463" s="10">
        <v>0</v>
      </c>
      <c r="S463" s="10">
        <v>39279.78</v>
      </c>
      <c r="T463" s="10">
        <v>2816.79</v>
      </c>
      <c r="U463" s="10">
        <v>302.98</v>
      </c>
      <c r="V463" s="10">
        <v>0</v>
      </c>
      <c r="W463" s="10">
        <v>257.3</v>
      </c>
      <c r="X463" s="10">
        <v>0</v>
      </c>
      <c r="Y463" s="10">
        <v>0</v>
      </c>
      <c r="Z463" s="10">
        <v>0</v>
      </c>
      <c r="AA463" s="10">
        <v>2862.47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90</v>
      </c>
      <c r="AK463" s="10">
        <v>0</v>
      </c>
      <c r="AL463" s="10">
        <v>0</v>
      </c>
      <c r="AM463" s="10">
        <v>49.17</v>
      </c>
      <c r="AN463" s="10">
        <v>0</v>
      </c>
      <c r="AO463" s="10">
        <v>70.98</v>
      </c>
      <c r="AP463" s="10">
        <v>35.35</v>
      </c>
      <c r="AQ463" s="10">
        <v>3.0000000000000001E-3</v>
      </c>
      <c r="AR463" s="10">
        <v>0</v>
      </c>
      <c r="AS463" s="10">
        <v>0</v>
      </c>
      <c r="AT463" s="10">
        <v>0</v>
      </c>
      <c r="AU463" s="10">
        <f t="shared" si="7"/>
        <v>702.48299999999995</v>
      </c>
      <c r="AV463" s="10">
        <v>2432.5300000000002</v>
      </c>
      <c r="AW463" s="10">
        <v>2862.47</v>
      </c>
      <c r="AX463" s="11">
        <v>97</v>
      </c>
      <c r="AY463" s="11">
        <v>360</v>
      </c>
      <c r="AZ463" s="10">
        <v>213096.46</v>
      </c>
      <c r="BA463" s="10">
        <v>64350</v>
      </c>
      <c r="BB463" s="12">
        <v>90</v>
      </c>
      <c r="BC463" s="12">
        <v>54.936755244755197</v>
      </c>
      <c r="BD463" s="12">
        <v>9.8000000000000007</v>
      </c>
      <c r="BE463" s="12"/>
      <c r="BF463" s="8" t="s">
        <v>75</v>
      </c>
      <c r="BG463" s="5"/>
      <c r="BH463" s="8" t="s">
        <v>141</v>
      </c>
      <c r="BI463" s="8" t="s">
        <v>842</v>
      </c>
      <c r="BJ463" s="8" t="s">
        <v>843</v>
      </c>
      <c r="BK463" s="8" t="s">
        <v>79</v>
      </c>
      <c r="BL463" s="6" t="s">
        <v>80</v>
      </c>
      <c r="BM463" s="12">
        <v>305627.16950928001</v>
      </c>
      <c r="BN463" s="6" t="s">
        <v>81</v>
      </c>
      <c r="BO463" s="12"/>
      <c r="BP463" s="13">
        <v>37047</v>
      </c>
      <c r="BQ463" s="13">
        <v>48030</v>
      </c>
      <c r="BR463" s="12">
        <v>2148.34</v>
      </c>
      <c r="BS463" s="12">
        <v>90</v>
      </c>
      <c r="BT463" s="12">
        <v>29.97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45078</v>
      </c>
      <c r="E464" s="17" t="s">
        <v>844</v>
      </c>
      <c r="F464" s="18">
        <v>90</v>
      </c>
      <c r="G464" s="18">
        <v>89</v>
      </c>
      <c r="H464" s="19">
        <v>37349.71</v>
      </c>
      <c r="I464" s="19">
        <v>15902.8</v>
      </c>
      <c r="J464" s="19">
        <v>0</v>
      </c>
      <c r="K464" s="19">
        <v>53252.51</v>
      </c>
      <c r="L464" s="19">
        <v>250.21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53252.51</v>
      </c>
      <c r="T464" s="19">
        <v>34067.910000000003</v>
      </c>
      <c r="U464" s="19">
        <v>305.02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34372.93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9">
        <f t="shared" si="7"/>
        <v>0</v>
      </c>
      <c r="AV464" s="19">
        <v>16153.01</v>
      </c>
      <c r="AW464" s="19">
        <v>34372.93</v>
      </c>
      <c r="AX464" s="20">
        <v>98</v>
      </c>
      <c r="AY464" s="20">
        <v>360</v>
      </c>
      <c r="AZ464" s="19">
        <v>213813.46</v>
      </c>
      <c r="BA464" s="19">
        <v>64350</v>
      </c>
      <c r="BB464" s="21">
        <v>90</v>
      </c>
      <c r="BC464" s="21">
        <v>74.479034965034998</v>
      </c>
      <c r="BD464" s="21">
        <v>9.8000000000000007</v>
      </c>
      <c r="BE464" s="21"/>
      <c r="BF464" s="17" t="s">
        <v>75</v>
      </c>
      <c r="BG464" s="14"/>
      <c r="BH464" s="17" t="s">
        <v>141</v>
      </c>
      <c r="BI464" s="17" t="s">
        <v>842</v>
      </c>
      <c r="BJ464" s="17" t="s">
        <v>843</v>
      </c>
      <c r="BK464" s="17" t="s">
        <v>79</v>
      </c>
      <c r="BL464" s="15" t="s">
        <v>80</v>
      </c>
      <c r="BM464" s="21">
        <v>414345.85174776003</v>
      </c>
      <c r="BN464" s="15" t="s">
        <v>81</v>
      </c>
      <c r="BO464" s="21"/>
      <c r="BP464" s="22">
        <v>37082</v>
      </c>
      <c r="BQ464" s="22">
        <v>48061</v>
      </c>
      <c r="BR464" s="21">
        <v>21677.24</v>
      </c>
      <c r="BS464" s="21">
        <v>90</v>
      </c>
      <c r="BT464" s="21">
        <v>29.88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45078</v>
      </c>
      <c r="E465" s="8" t="s">
        <v>845</v>
      </c>
      <c r="F465" s="9">
        <v>0</v>
      </c>
      <c r="G465" s="9">
        <v>0</v>
      </c>
      <c r="H465" s="10">
        <v>44263.54</v>
      </c>
      <c r="I465" s="10">
        <v>0</v>
      </c>
      <c r="J465" s="10">
        <v>0</v>
      </c>
      <c r="K465" s="10">
        <v>44263.54</v>
      </c>
      <c r="L465" s="10">
        <v>335.38</v>
      </c>
      <c r="M465" s="10">
        <v>0</v>
      </c>
      <c r="N465" s="10">
        <v>0</v>
      </c>
      <c r="O465" s="10">
        <v>0</v>
      </c>
      <c r="P465" s="10">
        <v>335.38</v>
      </c>
      <c r="Q465" s="10">
        <v>0</v>
      </c>
      <c r="R465" s="10">
        <v>0</v>
      </c>
      <c r="S465" s="10">
        <v>43928.160000000003</v>
      </c>
      <c r="T465" s="10">
        <v>0</v>
      </c>
      <c r="U465" s="10">
        <v>384.36</v>
      </c>
      <c r="V465" s="10">
        <v>0</v>
      </c>
      <c r="W465" s="10">
        <v>0</v>
      </c>
      <c r="X465" s="10">
        <v>384.36</v>
      </c>
      <c r="Y465" s="10">
        <v>0</v>
      </c>
      <c r="Z465" s="10">
        <v>0</v>
      </c>
      <c r="AA465" s="10">
        <v>0</v>
      </c>
      <c r="AB465" s="10">
        <v>65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86.32</v>
      </c>
      <c r="AI465" s="10">
        <v>43.82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1.2852000000000001E-2</v>
      </c>
      <c r="AT465" s="10">
        <v>0</v>
      </c>
      <c r="AU465" s="10">
        <f t="shared" si="7"/>
        <v>914.86714799999993</v>
      </c>
      <c r="AV465" s="10">
        <v>0</v>
      </c>
      <c r="AW465" s="10">
        <v>0</v>
      </c>
      <c r="AX465" s="11">
        <v>94</v>
      </c>
      <c r="AY465" s="11">
        <v>360</v>
      </c>
      <c r="AZ465" s="10">
        <v>259046.13</v>
      </c>
      <c r="BA465" s="10">
        <v>79200</v>
      </c>
      <c r="BB465" s="12">
        <v>90</v>
      </c>
      <c r="BC465" s="12">
        <v>49.918363636363601</v>
      </c>
      <c r="BD465" s="12">
        <v>10.42</v>
      </c>
      <c r="BE465" s="12"/>
      <c r="BF465" s="8" t="s">
        <v>75</v>
      </c>
      <c r="BG465" s="5"/>
      <c r="BH465" s="8" t="s">
        <v>141</v>
      </c>
      <c r="BI465" s="8" t="s">
        <v>142</v>
      </c>
      <c r="BJ465" s="8" t="s">
        <v>835</v>
      </c>
      <c r="BK465" s="8" t="s">
        <v>84</v>
      </c>
      <c r="BL465" s="6" t="s">
        <v>80</v>
      </c>
      <c r="BM465" s="12">
        <v>341795.17305216001</v>
      </c>
      <c r="BN465" s="6" t="s">
        <v>81</v>
      </c>
      <c r="BO465" s="12"/>
      <c r="BP465" s="13">
        <v>36956</v>
      </c>
      <c r="BQ465" s="13">
        <v>47939</v>
      </c>
      <c r="BR465" s="12">
        <v>0</v>
      </c>
      <c r="BS465" s="12">
        <v>65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45078</v>
      </c>
      <c r="E466" s="17" t="s">
        <v>846</v>
      </c>
      <c r="F466" s="18">
        <v>0</v>
      </c>
      <c r="G466" s="18">
        <v>0</v>
      </c>
      <c r="H466" s="19">
        <v>46397.58</v>
      </c>
      <c r="I466" s="19">
        <v>0</v>
      </c>
      <c r="J466" s="19">
        <v>0</v>
      </c>
      <c r="K466" s="19">
        <v>46397.58</v>
      </c>
      <c r="L466" s="19">
        <v>316.85000000000002</v>
      </c>
      <c r="M466" s="19">
        <v>0</v>
      </c>
      <c r="N466" s="19">
        <v>0</v>
      </c>
      <c r="O466" s="19">
        <v>0</v>
      </c>
      <c r="P466" s="19">
        <v>316.85000000000002</v>
      </c>
      <c r="Q466" s="19">
        <v>0</v>
      </c>
      <c r="R466" s="19">
        <v>0</v>
      </c>
      <c r="S466" s="19">
        <v>46080.73</v>
      </c>
      <c r="T466" s="19">
        <v>0</v>
      </c>
      <c r="U466" s="19">
        <v>402.89</v>
      </c>
      <c r="V466" s="19">
        <v>0</v>
      </c>
      <c r="W466" s="19">
        <v>0</v>
      </c>
      <c r="X466" s="19">
        <v>402.89</v>
      </c>
      <c r="Y466" s="19">
        <v>0</v>
      </c>
      <c r="Z466" s="19">
        <v>0</v>
      </c>
      <c r="AA466" s="19">
        <v>0</v>
      </c>
      <c r="AB466" s="19">
        <v>95.5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89.68</v>
      </c>
      <c r="AI466" s="19">
        <v>43.88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4.3999999999999997E-2</v>
      </c>
      <c r="AR466" s="19">
        <v>0</v>
      </c>
      <c r="AS466" s="19">
        <v>0</v>
      </c>
      <c r="AT466" s="19">
        <v>0</v>
      </c>
      <c r="AU466" s="19">
        <f t="shared" si="7"/>
        <v>948.84400000000005</v>
      </c>
      <c r="AV466" s="19">
        <v>0</v>
      </c>
      <c r="AW466" s="19">
        <v>0</v>
      </c>
      <c r="AX466" s="20">
        <v>95</v>
      </c>
      <c r="AY466" s="20">
        <v>360</v>
      </c>
      <c r="AZ466" s="19">
        <v>260891.58</v>
      </c>
      <c r="BA466" s="19">
        <v>79200</v>
      </c>
      <c r="BB466" s="21">
        <v>90</v>
      </c>
      <c r="BC466" s="21">
        <v>52.364465909090903</v>
      </c>
      <c r="BD466" s="21">
        <v>10.42</v>
      </c>
      <c r="BE466" s="21"/>
      <c r="BF466" s="17" t="s">
        <v>75</v>
      </c>
      <c r="BG466" s="14"/>
      <c r="BH466" s="17" t="s">
        <v>141</v>
      </c>
      <c r="BI466" s="17" t="s">
        <v>142</v>
      </c>
      <c r="BJ466" s="17" t="s">
        <v>835</v>
      </c>
      <c r="BK466" s="17" t="s">
        <v>84</v>
      </c>
      <c r="BL466" s="15" t="s">
        <v>80</v>
      </c>
      <c r="BM466" s="21">
        <v>358543.83804648003</v>
      </c>
      <c r="BN466" s="15" t="s">
        <v>81</v>
      </c>
      <c r="BO466" s="21"/>
      <c r="BP466" s="22">
        <v>37001</v>
      </c>
      <c r="BQ466" s="22">
        <v>47969</v>
      </c>
      <c r="BR466" s="21">
        <v>0</v>
      </c>
      <c r="BS466" s="21">
        <v>95.5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45078</v>
      </c>
      <c r="E467" s="8" t="s">
        <v>847</v>
      </c>
      <c r="F467" s="9">
        <v>184</v>
      </c>
      <c r="G467" s="9">
        <v>183</v>
      </c>
      <c r="H467" s="10">
        <v>44791.66</v>
      </c>
      <c r="I467" s="10">
        <v>34025.019999999997</v>
      </c>
      <c r="J467" s="10">
        <v>0</v>
      </c>
      <c r="K467" s="10">
        <v>78816.679999999993</v>
      </c>
      <c r="L467" s="10">
        <v>367.04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78816.679999999993</v>
      </c>
      <c r="T467" s="10">
        <v>103770.65</v>
      </c>
      <c r="U467" s="10">
        <v>381.85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104152.5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34392.06</v>
      </c>
      <c r="AW467" s="10">
        <v>104152.5</v>
      </c>
      <c r="AX467" s="11">
        <v>84</v>
      </c>
      <c r="AY467" s="11">
        <v>300</v>
      </c>
      <c r="AZ467" s="10">
        <v>321000</v>
      </c>
      <c r="BA467" s="10">
        <v>80964.240000000005</v>
      </c>
      <c r="BB467" s="12">
        <v>90</v>
      </c>
      <c r="BC467" s="12">
        <v>87.612768303636301</v>
      </c>
      <c r="BD467" s="12">
        <v>10.23</v>
      </c>
      <c r="BE467" s="12"/>
      <c r="BF467" s="8" t="s">
        <v>75</v>
      </c>
      <c r="BG467" s="5"/>
      <c r="BH467" s="8" t="s">
        <v>190</v>
      </c>
      <c r="BI467" s="8" t="s">
        <v>194</v>
      </c>
      <c r="BJ467" s="8" t="s">
        <v>207</v>
      </c>
      <c r="BK467" s="8" t="s">
        <v>79</v>
      </c>
      <c r="BL467" s="6" t="s">
        <v>80</v>
      </c>
      <c r="BM467" s="12">
        <v>613254.93214368005</v>
      </c>
      <c r="BN467" s="6" t="s">
        <v>81</v>
      </c>
      <c r="BO467" s="12"/>
      <c r="BP467" s="13">
        <v>38478</v>
      </c>
      <c r="BQ467" s="13">
        <v>47635</v>
      </c>
      <c r="BR467" s="12">
        <v>20938.310000000001</v>
      </c>
      <c r="BS467" s="12">
        <v>0</v>
      </c>
      <c r="BT467" s="12">
        <v>29.07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45078</v>
      </c>
      <c r="E468" s="17" t="s">
        <v>848</v>
      </c>
      <c r="F468" s="18">
        <v>73</v>
      </c>
      <c r="G468" s="18">
        <v>72</v>
      </c>
      <c r="H468" s="19">
        <v>41573.64</v>
      </c>
      <c r="I468" s="19">
        <v>18003.740000000002</v>
      </c>
      <c r="J468" s="19">
        <v>0</v>
      </c>
      <c r="K468" s="19">
        <v>59577.38</v>
      </c>
      <c r="L468" s="19">
        <v>333.48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59577.38</v>
      </c>
      <c r="T468" s="19">
        <v>32047.88</v>
      </c>
      <c r="U468" s="19">
        <v>358.92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32406.799999999999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9">
        <f t="shared" si="7"/>
        <v>0</v>
      </c>
      <c r="AV468" s="19">
        <v>18337.22</v>
      </c>
      <c r="AW468" s="19">
        <v>32406.799999999999</v>
      </c>
      <c r="AX468" s="20">
        <v>85</v>
      </c>
      <c r="AY468" s="20">
        <v>300</v>
      </c>
      <c r="AZ468" s="19">
        <v>294000</v>
      </c>
      <c r="BA468" s="19">
        <v>74116.47</v>
      </c>
      <c r="BB468" s="21">
        <v>90</v>
      </c>
      <c r="BC468" s="21">
        <v>72.345110337823698</v>
      </c>
      <c r="BD468" s="21">
        <v>10.36</v>
      </c>
      <c r="BE468" s="21"/>
      <c r="BF468" s="17" t="s">
        <v>75</v>
      </c>
      <c r="BG468" s="14"/>
      <c r="BH468" s="17" t="s">
        <v>159</v>
      </c>
      <c r="BI468" s="17" t="s">
        <v>304</v>
      </c>
      <c r="BJ468" s="17" t="s">
        <v>849</v>
      </c>
      <c r="BK468" s="17" t="s">
        <v>79</v>
      </c>
      <c r="BL468" s="15" t="s">
        <v>80</v>
      </c>
      <c r="BM468" s="21">
        <v>463558.24844688002</v>
      </c>
      <c r="BN468" s="15" t="s">
        <v>81</v>
      </c>
      <c r="BO468" s="21"/>
      <c r="BP468" s="22">
        <v>38511</v>
      </c>
      <c r="BQ468" s="22">
        <v>47665</v>
      </c>
      <c r="BR468" s="21">
        <v>9098.5499999999993</v>
      </c>
      <c r="BS468" s="21">
        <v>0</v>
      </c>
      <c r="BT468" s="21">
        <v>29.06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45078</v>
      </c>
      <c r="E469" s="8" t="s">
        <v>850</v>
      </c>
      <c r="F469" s="9">
        <v>153</v>
      </c>
      <c r="G469" s="9">
        <v>152</v>
      </c>
      <c r="H469" s="10">
        <v>41573.64</v>
      </c>
      <c r="I469" s="10">
        <v>28259.09</v>
      </c>
      <c r="J469" s="10">
        <v>0</v>
      </c>
      <c r="K469" s="10">
        <v>69832.73</v>
      </c>
      <c r="L469" s="10">
        <v>333.48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69832.73</v>
      </c>
      <c r="T469" s="10">
        <v>77678.009999999995</v>
      </c>
      <c r="U469" s="10">
        <v>358.92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78036.929999999993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0">
        <f t="shared" si="7"/>
        <v>0</v>
      </c>
      <c r="AV469" s="10">
        <v>28592.57</v>
      </c>
      <c r="AW469" s="10">
        <v>78036.929999999993</v>
      </c>
      <c r="AX469" s="11">
        <v>85</v>
      </c>
      <c r="AY469" s="11">
        <v>300</v>
      </c>
      <c r="AZ469" s="10">
        <v>294000</v>
      </c>
      <c r="BA469" s="10">
        <v>74116.47</v>
      </c>
      <c r="BB469" s="12">
        <v>90</v>
      </c>
      <c r="BC469" s="12">
        <v>84.798233105273397</v>
      </c>
      <c r="BD469" s="12">
        <v>10.36</v>
      </c>
      <c r="BE469" s="12"/>
      <c r="BF469" s="8" t="s">
        <v>75</v>
      </c>
      <c r="BG469" s="5"/>
      <c r="BH469" s="8" t="s">
        <v>159</v>
      </c>
      <c r="BI469" s="8" t="s">
        <v>304</v>
      </c>
      <c r="BJ469" s="8" t="s">
        <v>849</v>
      </c>
      <c r="BK469" s="8" t="s">
        <v>79</v>
      </c>
      <c r="BL469" s="6" t="s">
        <v>80</v>
      </c>
      <c r="BM469" s="12">
        <v>543352.82959848002</v>
      </c>
      <c r="BN469" s="6" t="s">
        <v>81</v>
      </c>
      <c r="BO469" s="12"/>
      <c r="BP469" s="13">
        <v>38511</v>
      </c>
      <c r="BQ469" s="13">
        <v>47665</v>
      </c>
      <c r="BR469" s="12">
        <v>19518.86</v>
      </c>
      <c r="BS469" s="12">
        <v>0</v>
      </c>
      <c r="BT469" s="12">
        <v>29.06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45078</v>
      </c>
      <c r="E470" s="17" t="s">
        <v>851</v>
      </c>
      <c r="F470" s="18">
        <v>186</v>
      </c>
      <c r="G470" s="18">
        <v>185</v>
      </c>
      <c r="H470" s="19">
        <v>43125.33</v>
      </c>
      <c r="I470" s="19">
        <v>33420.33</v>
      </c>
      <c r="J470" s="19">
        <v>0</v>
      </c>
      <c r="K470" s="19">
        <v>76545.66</v>
      </c>
      <c r="L470" s="19">
        <v>362.87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76545.66</v>
      </c>
      <c r="T470" s="19">
        <v>103724.8</v>
      </c>
      <c r="U470" s="19">
        <v>374.47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104099.27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f t="shared" si="7"/>
        <v>0</v>
      </c>
      <c r="AV470" s="19">
        <v>33783.199999999997</v>
      </c>
      <c r="AW470" s="19">
        <v>104099.27</v>
      </c>
      <c r="AX470" s="20">
        <v>82</v>
      </c>
      <c r="AY470" s="20">
        <v>300</v>
      </c>
      <c r="AZ470" s="19">
        <v>310300</v>
      </c>
      <c r="BA470" s="19">
        <v>78568.31</v>
      </c>
      <c r="BB470" s="21">
        <v>90</v>
      </c>
      <c r="BC470" s="21">
        <v>87.683054401959296</v>
      </c>
      <c r="BD470" s="21">
        <v>10.42</v>
      </c>
      <c r="BE470" s="21"/>
      <c r="BF470" s="17" t="s">
        <v>75</v>
      </c>
      <c r="BG470" s="14"/>
      <c r="BH470" s="17" t="s">
        <v>149</v>
      </c>
      <c r="BI470" s="17" t="s">
        <v>375</v>
      </c>
      <c r="BJ470" s="17" t="s">
        <v>852</v>
      </c>
      <c r="BK470" s="17" t="s">
        <v>79</v>
      </c>
      <c r="BL470" s="15" t="s">
        <v>80</v>
      </c>
      <c r="BM470" s="21">
        <v>595584.63423216005</v>
      </c>
      <c r="BN470" s="15" t="s">
        <v>81</v>
      </c>
      <c r="BO470" s="21"/>
      <c r="BP470" s="22">
        <v>38433</v>
      </c>
      <c r="BQ470" s="22">
        <v>47574</v>
      </c>
      <c r="BR470" s="21">
        <v>20855.86</v>
      </c>
      <c r="BS470" s="21">
        <v>0</v>
      </c>
      <c r="BT470" s="21">
        <v>29.2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45078</v>
      </c>
      <c r="E471" s="8" t="s">
        <v>853</v>
      </c>
      <c r="F471" s="9">
        <v>174</v>
      </c>
      <c r="G471" s="9">
        <v>173</v>
      </c>
      <c r="H471" s="10">
        <v>39196.839999999997</v>
      </c>
      <c r="I471" s="10">
        <v>24313.58</v>
      </c>
      <c r="J471" s="10">
        <v>0</v>
      </c>
      <c r="K471" s="10">
        <v>63510.42</v>
      </c>
      <c r="L471" s="10">
        <v>271.42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63510.42</v>
      </c>
      <c r="T471" s="10">
        <v>82136</v>
      </c>
      <c r="U471" s="10">
        <v>340.36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82476.36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0">
        <f t="shared" si="7"/>
        <v>0</v>
      </c>
      <c r="AV471" s="10">
        <v>24585</v>
      </c>
      <c r="AW471" s="10">
        <v>82476.36</v>
      </c>
      <c r="AX471" s="11">
        <v>94</v>
      </c>
      <c r="AY471" s="11">
        <v>360</v>
      </c>
      <c r="AZ471" s="10">
        <v>233445.96</v>
      </c>
      <c r="BA471" s="10">
        <v>67320</v>
      </c>
      <c r="BB471" s="12">
        <v>85</v>
      </c>
      <c r="BC471" s="12">
        <v>80.189924242424198</v>
      </c>
      <c r="BD471" s="12">
        <v>10.42</v>
      </c>
      <c r="BE471" s="12"/>
      <c r="BF471" s="8" t="s">
        <v>75</v>
      </c>
      <c r="BG471" s="5"/>
      <c r="BH471" s="8" t="s">
        <v>159</v>
      </c>
      <c r="BI471" s="8" t="s">
        <v>304</v>
      </c>
      <c r="BJ471" s="8" t="s">
        <v>854</v>
      </c>
      <c r="BK471" s="8" t="s">
        <v>79</v>
      </c>
      <c r="BL471" s="6" t="s">
        <v>80</v>
      </c>
      <c r="BM471" s="12">
        <v>494160.35168591997</v>
      </c>
      <c r="BN471" s="6" t="s">
        <v>81</v>
      </c>
      <c r="BO471" s="12"/>
      <c r="BP471" s="13">
        <v>36980</v>
      </c>
      <c r="BQ471" s="13">
        <v>47939</v>
      </c>
      <c r="BR471" s="12">
        <v>44488.59</v>
      </c>
      <c r="BS471" s="12">
        <v>86</v>
      </c>
      <c r="BT471" s="12">
        <v>36.32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45078</v>
      </c>
      <c r="E472" s="17" t="s">
        <v>855</v>
      </c>
      <c r="F472" s="18">
        <v>105</v>
      </c>
      <c r="G472" s="18">
        <v>104</v>
      </c>
      <c r="H472" s="19">
        <v>39169.550000000003</v>
      </c>
      <c r="I472" s="19">
        <v>28331.919999999998</v>
      </c>
      <c r="J472" s="19">
        <v>0</v>
      </c>
      <c r="K472" s="19">
        <v>67501.47</v>
      </c>
      <c r="L472" s="19">
        <v>402.85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67501.47</v>
      </c>
      <c r="T472" s="19">
        <v>46650.41</v>
      </c>
      <c r="U472" s="19">
        <v>317.27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46967.68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9">
        <f t="shared" si="7"/>
        <v>0</v>
      </c>
      <c r="AV472" s="19">
        <v>28734.77</v>
      </c>
      <c r="AW472" s="19">
        <v>46967.68</v>
      </c>
      <c r="AX472" s="20">
        <v>72</v>
      </c>
      <c r="AY472" s="20">
        <v>300</v>
      </c>
      <c r="AZ472" s="19">
        <v>307905.21000000002</v>
      </c>
      <c r="BA472" s="19">
        <v>81000</v>
      </c>
      <c r="BB472" s="21">
        <v>90</v>
      </c>
      <c r="BC472" s="21">
        <v>75.001633333333302</v>
      </c>
      <c r="BD472" s="21">
        <v>9.7200000000000006</v>
      </c>
      <c r="BE472" s="21"/>
      <c r="BF472" s="17" t="s">
        <v>75</v>
      </c>
      <c r="BG472" s="14"/>
      <c r="BH472" s="17" t="s">
        <v>166</v>
      </c>
      <c r="BI472" s="17" t="s">
        <v>479</v>
      </c>
      <c r="BJ472" s="17" t="s">
        <v>856</v>
      </c>
      <c r="BK472" s="17" t="s">
        <v>79</v>
      </c>
      <c r="BL472" s="15" t="s">
        <v>80</v>
      </c>
      <c r="BM472" s="21">
        <v>525213.81774072</v>
      </c>
      <c r="BN472" s="15" t="s">
        <v>81</v>
      </c>
      <c r="BO472" s="21"/>
      <c r="BP472" s="22">
        <v>38134</v>
      </c>
      <c r="BQ472" s="22">
        <v>47270</v>
      </c>
      <c r="BR472" s="21">
        <v>13790.63</v>
      </c>
      <c r="BS472" s="21">
        <v>0</v>
      </c>
      <c r="BT472" s="21">
        <v>29.3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45078</v>
      </c>
      <c r="E473" s="8" t="s">
        <v>857</v>
      </c>
      <c r="F473" s="9">
        <v>51</v>
      </c>
      <c r="G473" s="9">
        <v>50</v>
      </c>
      <c r="H473" s="10">
        <v>34363.93</v>
      </c>
      <c r="I473" s="10">
        <v>15568.48</v>
      </c>
      <c r="J473" s="10">
        <v>0</v>
      </c>
      <c r="K473" s="10">
        <v>49932.41</v>
      </c>
      <c r="L473" s="10">
        <v>380.04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49932.41</v>
      </c>
      <c r="T473" s="10">
        <v>19206.900000000001</v>
      </c>
      <c r="U473" s="10">
        <v>301.83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19508.73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0">
        <f t="shared" si="7"/>
        <v>0</v>
      </c>
      <c r="AV473" s="10">
        <v>15948.52</v>
      </c>
      <c r="AW473" s="10">
        <v>19508.73</v>
      </c>
      <c r="AX473" s="11">
        <v>67</v>
      </c>
      <c r="AY473" s="11">
        <v>300</v>
      </c>
      <c r="AZ473" s="10">
        <v>267854.64</v>
      </c>
      <c r="BA473" s="10">
        <v>72000</v>
      </c>
      <c r="BB473" s="12">
        <v>90</v>
      </c>
      <c r="BC473" s="12">
        <v>62.415512499999998</v>
      </c>
      <c r="BD473" s="12">
        <v>10.54</v>
      </c>
      <c r="BE473" s="12"/>
      <c r="BF473" s="8" t="s">
        <v>75</v>
      </c>
      <c r="BG473" s="5"/>
      <c r="BH473" s="8" t="s">
        <v>166</v>
      </c>
      <c r="BI473" s="8" t="s">
        <v>479</v>
      </c>
      <c r="BJ473" s="8" t="s">
        <v>856</v>
      </c>
      <c r="BK473" s="8" t="s">
        <v>79</v>
      </c>
      <c r="BL473" s="6" t="s">
        <v>80</v>
      </c>
      <c r="BM473" s="12">
        <v>388512.89735016</v>
      </c>
      <c r="BN473" s="6" t="s">
        <v>81</v>
      </c>
      <c r="BO473" s="12"/>
      <c r="BP473" s="13">
        <v>37977</v>
      </c>
      <c r="BQ473" s="13">
        <v>47119</v>
      </c>
      <c r="BR473" s="12">
        <v>5887.11</v>
      </c>
      <c r="BS473" s="12">
        <v>0</v>
      </c>
      <c r="BT473" s="12">
        <v>29.36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45078</v>
      </c>
      <c r="E474" s="17" t="s">
        <v>858</v>
      </c>
      <c r="F474" s="18">
        <v>118</v>
      </c>
      <c r="G474" s="18">
        <v>117</v>
      </c>
      <c r="H474" s="19">
        <v>39587.22</v>
      </c>
      <c r="I474" s="19">
        <v>30286.54</v>
      </c>
      <c r="J474" s="19">
        <v>0</v>
      </c>
      <c r="K474" s="19">
        <v>69873.759999999995</v>
      </c>
      <c r="L474" s="19">
        <v>399.7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69873.759999999995</v>
      </c>
      <c r="T474" s="19">
        <v>54605.05</v>
      </c>
      <c r="U474" s="19">
        <v>320.99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54926.04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v>0</v>
      </c>
      <c r="AU474" s="19">
        <f t="shared" si="7"/>
        <v>0</v>
      </c>
      <c r="AV474" s="19">
        <v>30686.240000000002</v>
      </c>
      <c r="AW474" s="19">
        <v>54926.04</v>
      </c>
      <c r="AX474" s="20">
        <v>73</v>
      </c>
      <c r="AY474" s="20">
        <v>300</v>
      </c>
      <c r="AZ474" s="19">
        <v>306952.38</v>
      </c>
      <c r="BA474" s="19">
        <v>81000</v>
      </c>
      <c r="BB474" s="21">
        <v>90</v>
      </c>
      <c r="BC474" s="21">
        <v>77.637511111111095</v>
      </c>
      <c r="BD474" s="21">
        <v>9.73</v>
      </c>
      <c r="BE474" s="21"/>
      <c r="BF474" s="17" t="s">
        <v>75</v>
      </c>
      <c r="BG474" s="14"/>
      <c r="BH474" s="17" t="s">
        <v>166</v>
      </c>
      <c r="BI474" s="17" t="s">
        <v>479</v>
      </c>
      <c r="BJ474" s="17" t="s">
        <v>856</v>
      </c>
      <c r="BK474" s="17" t="s">
        <v>79</v>
      </c>
      <c r="BL474" s="15" t="s">
        <v>80</v>
      </c>
      <c r="BM474" s="21">
        <v>543672.07483775995</v>
      </c>
      <c r="BN474" s="15" t="s">
        <v>81</v>
      </c>
      <c r="BO474" s="21"/>
      <c r="BP474" s="22">
        <v>38163</v>
      </c>
      <c r="BQ474" s="22">
        <v>47300</v>
      </c>
      <c r="BR474" s="21">
        <v>15625.5</v>
      </c>
      <c r="BS474" s="21">
        <v>0</v>
      </c>
      <c r="BT474" s="21">
        <v>29.38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45078</v>
      </c>
      <c r="E475" s="8" t="s">
        <v>859</v>
      </c>
      <c r="F475" s="9">
        <v>1</v>
      </c>
      <c r="G475" s="9">
        <v>1</v>
      </c>
      <c r="H475" s="10">
        <v>57052.55</v>
      </c>
      <c r="I475" s="10">
        <v>715.26</v>
      </c>
      <c r="J475" s="10">
        <v>0</v>
      </c>
      <c r="K475" s="10">
        <v>57767.81</v>
      </c>
      <c r="L475" s="10">
        <v>561.54999999999995</v>
      </c>
      <c r="M475" s="10">
        <v>0</v>
      </c>
      <c r="N475" s="10">
        <v>0</v>
      </c>
      <c r="O475" s="10">
        <v>539.69000000000005</v>
      </c>
      <c r="P475" s="10">
        <v>0</v>
      </c>
      <c r="Q475" s="10">
        <v>0</v>
      </c>
      <c r="R475" s="10">
        <v>0</v>
      </c>
      <c r="S475" s="10">
        <v>57228.12</v>
      </c>
      <c r="T475" s="10">
        <v>477.68</v>
      </c>
      <c r="U475" s="10">
        <v>473.06</v>
      </c>
      <c r="V475" s="10">
        <v>0</v>
      </c>
      <c r="W475" s="10">
        <v>477.68</v>
      </c>
      <c r="X475" s="10">
        <v>0</v>
      </c>
      <c r="Y475" s="10">
        <v>0</v>
      </c>
      <c r="Z475" s="10">
        <v>0</v>
      </c>
      <c r="AA475" s="10">
        <v>473.06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29.34</v>
      </c>
      <c r="AN475" s="10">
        <v>0</v>
      </c>
      <c r="AO475" s="10">
        <v>55.3</v>
      </c>
      <c r="AP475" s="10">
        <v>71.569999999999993</v>
      </c>
      <c r="AQ475" s="10">
        <v>0</v>
      </c>
      <c r="AR475" s="10">
        <v>0</v>
      </c>
      <c r="AS475" s="10">
        <v>1.2849999999999999E-3</v>
      </c>
      <c r="AT475" s="10">
        <v>0</v>
      </c>
      <c r="AU475" s="10">
        <f t="shared" si="7"/>
        <v>1173.5787150000001</v>
      </c>
      <c r="AV475" s="10">
        <v>737.12</v>
      </c>
      <c r="AW475" s="10">
        <v>473.06</v>
      </c>
      <c r="AX475" s="11">
        <v>74</v>
      </c>
      <c r="AY475" s="11">
        <v>300</v>
      </c>
      <c r="AZ475" s="10">
        <v>433883.18</v>
      </c>
      <c r="BA475" s="10">
        <v>114300</v>
      </c>
      <c r="BB475" s="12">
        <v>90</v>
      </c>
      <c r="BC475" s="12">
        <v>45.0615118110236</v>
      </c>
      <c r="BD475" s="12">
        <v>9.9499999999999993</v>
      </c>
      <c r="BE475" s="12"/>
      <c r="BF475" s="8" t="s">
        <v>75</v>
      </c>
      <c r="BG475" s="5"/>
      <c r="BH475" s="8" t="s">
        <v>166</v>
      </c>
      <c r="BI475" s="8" t="s">
        <v>479</v>
      </c>
      <c r="BJ475" s="8" t="s">
        <v>856</v>
      </c>
      <c r="BK475" s="8" t="s">
        <v>136</v>
      </c>
      <c r="BL475" s="6" t="s">
        <v>80</v>
      </c>
      <c r="BM475" s="12">
        <v>445279.18262112001</v>
      </c>
      <c r="BN475" s="6" t="s">
        <v>81</v>
      </c>
      <c r="BO475" s="12"/>
      <c r="BP475" s="13">
        <v>38188</v>
      </c>
      <c r="BQ475" s="13">
        <v>47331</v>
      </c>
      <c r="BR475" s="12">
        <v>156.21</v>
      </c>
      <c r="BS475" s="12">
        <v>0</v>
      </c>
      <c r="BT475" s="12">
        <v>29.34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45078</v>
      </c>
      <c r="E476" s="17" t="s">
        <v>860</v>
      </c>
      <c r="F476" s="18">
        <v>0</v>
      </c>
      <c r="G476" s="18">
        <v>0</v>
      </c>
      <c r="H476" s="19">
        <v>32244.23</v>
      </c>
      <c r="I476" s="19">
        <v>0</v>
      </c>
      <c r="J476" s="19">
        <v>0</v>
      </c>
      <c r="K476" s="19">
        <v>32244.23</v>
      </c>
      <c r="L476" s="19">
        <v>465.95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32244.23</v>
      </c>
      <c r="T476" s="19">
        <v>0</v>
      </c>
      <c r="U476" s="19">
        <v>267.36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267.36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0.03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3.0845000000000001E-2</v>
      </c>
      <c r="AT476" s="19">
        <v>0</v>
      </c>
      <c r="AU476" s="19">
        <f t="shared" si="7"/>
        <v>-8.45000000000002E-4</v>
      </c>
      <c r="AV476" s="19">
        <v>465.95</v>
      </c>
      <c r="AW476" s="19">
        <v>267.36</v>
      </c>
      <c r="AX476" s="20">
        <v>56</v>
      </c>
      <c r="AY476" s="20">
        <v>300</v>
      </c>
      <c r="AZ476" s="19">
        <v>307596.96000000002</v>
      </c>
      <c r="BA476" s="19">
        <v>81012.710000000006</v>
      </c>
      <c r="BB476" s="21">
        <v>90</v>
      </c>
      <c r="BC476" s="21">
        <v>35.821301373574599</v>
      </c>
      <c r="BD476" s="21">
        <v>9.9499999999999993</v>
      </c>
      <c r="BE476" s="21"/>
      <c r="BF476" s="17" t="s">
        <v>75</v>
      </c>
      <c r="BG476" s="14"/>
      <c r="BH476" s="17" t="s">
        <v>166</v>
      </c>
      <c r="BI476" s="17" t="s">
        <v>479</v>
      </c>
      <c r="BJ476" s="17" t="s">
        <v>856</v>
      </c>
      <c r="BK476" s="17" t="s">
        <v>84</v>
      </c>
      <c r="BL476" s="15" t="s">
        <v>80</v>
      </c>
      <c r="BM476" s="21">
        <v>250885.13092247999</v>
      </c>
      <c r="BN476" s="15" t="s">
        <v>81</v>
      </c>
      <c r="BO476" s="21"/>
      <c r="BP476" s="22">
        <v>38191</v>
      </c>
      <c r="BQ476" s="22">
        <v>47331</v>
      </c>
      <c r="BR476" s="21">
        <v>89.89</v>
      </c>
      <c r="BS476" s="21">
        <v>0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45078</v>
      </c>
      <c r="E477" s="8" t="s">
        <v>861</v>
      </c>
      <c r="F477" s="9">
        <v>0</v>
      </c>
      <c r="G477" s="9">
        <v>0</v>
      </c>
      <c r="H477" s="10">
        <v>32045.03</v>
      </c>
      <c r="I477" s="10">
        <v>469.01</v>
      </c>
      <c r="J477" s="10">
        <v>0</v>
      </c>
      <c r="K477" s="10">
        <v>32514.04</v>
      </c>
      <c r="L477" s="10">
        <v>472.97</v>
      </c>
      <c r="M477" s="10">
        <v>0</v>
      </c>
      <c r="N477" s="10">
        <v>0</v>
      </c>
      <c r="O477" s="10">
        <v>469.01</v>
      </c>
      <c r="P477" s="10">
        <v>472.97</v>
      </c>
      <c r="Q477" s="10">
        <v>0</v>
      </c>
      <c r="R477" s="10">
        <v>0</v>
      </c>
      <c r="S477" s="10">
        <v>31572.06</v>
      </c>
      <c r="T477" s="10">
        <v>174.98</v>
      </c>
      <c r="U477" s="10">
        <v>270.51</v>
      </c>
      <c r="V477" s="10">
        <v>0</v>
      </c>
      <c r="W477" s="10">
        <v>174.98</v>
      </c>
      <c r="X477" s="10">
        <v>270.51</v>
      </c>
      <c r="Y477" s="10">
        <v>0</v>
      </c>
      <c r="Z477" s="10">
        <v>0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29.31</v>
      </c>
      <c r="AG477" s="10">
        <v>0</v>
      </c>
      <c r="AH477" s="10">
        <v>39.71</v>
      </c>
      <c r="AI477" s="10">
        <v>50.71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189.054</v>
      </c>
      <c r="AR477" s="10">
        <v>0</v>
      </c>
      <c r="AS477" s="10">
        <v>0</v>
      </c>
      <c r="AT477" s="10">
        <v>0</v>
      </c>
      <c r="AU477" s="10">
        <f t="shared" si="7"/>
        <v>1696.2539999999999</v>
      </c>
      <c r="AV477" s="10">
        <v>0</v>
      </c>
      <c r="AW477" s="10">
        <v>0</v>
      </c>
      <c r="AX477" s="11">
        <v>76</v>
      </c>
      <c r="AY477" s="11">
        <v>300</v>
      </c>
      <c r="AZ477" s="10">
        <v>307854.53999999998</v>
      </c>
      <c r="BA477" s="10">
        <v>81000</v>
      </c>
      <c r="BB477" s="12">
        <v>90</v>
      </c>
      <c r="BC477" s="12">
        <v>35.080066666666703</v>
      </c>
      <c r="BD477" s="12">
        <v>10.130000000000001</v>
      </c>
      <c r="BE477" s="12"/>
      <c r="BF477" s="8" t="s">
        <v>104</v>
      </c>
      <c r="BG477" s="5"/>
      <c r="BH477" s="8" t="s">
        <v>166</v>
      </c>
      <c r="BI477" s="8" t="s">
        <v>479</v>
      </c>
      <c r="BJ477" s="8" t="s">
        <v>856</v>
      </c>
      <c r="BK477" s="8" t="s">
        <v>84</v>
      </c>
      <c r="BL477" s="6" t="s">
        <v>80</v>
      </c>
      <c r="BM477" s="12">
        <v>245655.12671856</v>
      </c>
      <c r="BN477" s="6" t="s">
        <v>81</v>
      </c>
      <c r="BO477" s="12"/>
      <c r="BP477" s="13">
        <v>38202</v>
      </c>
      <c r="BQ477" s="13">
        <v>47362</v>
      </c>
      <c r="BR477" s="12">
        <v>0</v>
      </c>
      <c r="BS477" s="12">
        <v>0</v>
      </c>
      <c r="BT477" s="12">
        <v>29.31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45078</v>
      </c>
      <c r="E478" s="17" t="s">
        <v>862</v>
      </c>
      <c r="F478" s="18">
        <v>0</v>
      </c>
      <c r="G478" s="18">
        <v>1</v>
      </c>
      <c r="H478" s="19">
        <v>93447.69</v>
      </c>
      <c r="I478" s="19">
        <v>1700.27</v>
      </c>
      <c r="J478" s="19">
        <v>0</v>
      </c>
      <c r="K478" s="19">
        <v>95147.96</v>
      </c>
      <c r="L478" s="19">
        <v>860.86</v>
      </c>
      <c r="M478" s="19">
        <v>0</v>
      </c>
      <c r="N478" s="19">
        <v>0</v>
      </c>
      <c r="O478" s="19">
        <v>1700.27</v>
      </c>
      <c r="P478" s="19">
        <v>0</v>
      </c>
      <c r="Q478" s="19">
        <v>0</v>
      </c>
      <c r="R478" s="19">
        <v>0</v>
      </c>
      <c r="S478" s="19">
        <v>93447.69</v>
      </c>
      <c r="T478" s="19">
        <v>1494.64</v>
      </c>
      <c r="U478" s="19">
        <v>784.96</v>
      </c>
      <c r="V478" s="19">
        <v>0</v>
      </c>
      <c r="W478" s="19">
        <v>1494.64</v>
      </c>
      <c r="X478" s="19">
        <v>0</v>
      </c>
      <c r="Y478" s="19">
        <v>0</v>
      </c>
      <c r="Z478" s="19">
        <v>0</v>
      </c>
      <c r="AA478" s="19">
        <v>784.96</v>
      </c>
      <c r="AB478" s="19">
        <v>0</v>
      </c>
      <c r="AC478" s="19">
        <v>0</v>
      </c>
      <c r="AD478" s="19">
        <v>0</v>
      </c>
      <c r="AE478" s="19">
        <v>0</v>
      </c>
      <c r="AF478" s="19">
        <v>28.66</v>
      </c>
      <c r="AG478" s="19">
        <v>0</v>
      </c>
      <c r="AH478" s="19">
        <v>0</v>
      </c>
      <c r="AI478" s="19">
        <v>36.130000000000003</v>
      </c>
      <c r="AJ478" s="19">
        <v>0</v>
      </c>
      <c r="AK478" s="19">
        <v>0</v>
      </c>
      <c r="AL478" s="19">
        <v>0</v>
      </c>
      <c r="AM478" s="19">
        <v>28.66</v>
      </c>
      <c r="AN478" s="19">
        <v>0</v>
      </c>
      <c r="AO478" s="19">
        <v>87.92</v>
      </c>
      <c r="AP478" s="19">
        <v>112.7</v>
      </c>
      <c r="AQ478" s="19">
        <v>0.01</v>
      </c>
      <c r="AR478" s="19">
        <v>0</v>
      </c>
      <c r="AS478" s="19">
        <v>0</v>
      </c>
      <c r="AT478" s="19">
        <v>0</v>
      </c>
      <c r="AU478" s="19">
        <f t="shared" si="7"/>
        <v>3488.99</v>
      </c>
      <c r="AV478" s="19">
        <v>860.86</v>
      </c>
      <c r="AW478" s="19">
        <v>784.96</v>
      </c>
      <c r="AX478" s="20">
        <v>78</v>
      </c>
      <c r="AY478" s="20">
        <v>300</v>
      </c>
      <c r="AZ478" s="19">
        <v>700564.8</v>
      </c>
      <c r="BA478" s="19">
        <v>180000</v>
      </c>
      <c r="BB478" s="21">
        <v>90</v>
      </c>
      <c r="BC478" s="21">
        <v>46.723844999999997</v>
      </c>
      <c r="BD478" s="21">
        <v>10.08</v>
      </c>
      <c r="BE478" s="21"/>
      <c r="BF478" s="17" t="s">
        <v>75</v>
      </c>
      <c r="BG478" s="14"/>
      <c r="BH478" s="17" t="s">
        <v>166</v>
      </c>
      <c r="BI478" s="17" t="s">
        <v>479</v>
      </c>
      <c r="BJ478" s="17" t="s">
        <v>856</v>
      </c>
      <c r="BK478" s="17" t="s">
        <v>84</v>
      </c>
      <c r="BL478" s="15" t="s">
        <v>80</v>
      </c>
      <c r="BM478" s="21">
        <v>727095.54360743996</v>
      </c>
      <c r="BN478" s="15" t="s">
        <v>81</v>
      </c>
      <c r="BO478" s="21"/>
      <c r="BP478" s="22">
        <v>38317</v>
      </c>
      <c r="BQ478" s="22">
        <v>47453</v>
      </c>
      <c r="BR478" s="21">
        <v>164.49</v>
      </c>
      <c r="BS478" s="21">
        <v>0</v>
      </c>
      <c r="BT478" s="21">
        <v>28.66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45078</v>
      </c>
      <c r="E479" s="8" t="s">
        <v>863</v>
      </c>
      <c r="F479" s="9">
        <v>152</v>
      </c>
      <c r="G479" s="9">
        <v>151</v>
      </c>
      <c r="H479" s="10">
        <v>94883.47</v>
      </c>
      <c r="I479" s="10">
        <v>72726.11</v>
      </c>
      <c r="J479" s="10">
        <v>0</v>
      </c>
      <c r="K479" s="10">
        <v>167609.57999999999</v>
      </c>
      <c r="L479" s="10">
        <v>850.25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167609.57999999999</v>
      </c>
      <c r="T479" s="10">
        <v>178019.13</v>
      </c>
      <c r="U479" s="10">
        <v>799.39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178818.52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v>0</v>
      </c>
      <c r="AU479" s="10">
        <f t="shared" si="7"/>
        <v>0</v>
      </c>
      <c r="AV479" s="10">
        <v>73576.36</v>
      </c>
      <c r="AW479" s="10">
        <v>178818.52</v>
      </c>
      <c r="AX479" s="11">
        <v>79</v>
      </c>
      <c r="AY479" s="11">
        <v>300</v>
      </c>
      <c r="AZ479" s="10">
        <v>704752.4</v>
      </c>
      <c r="BA479" s="10">
        <v>180000</v>
      </c>
      <c r="BB479" s="12">
        <v>90</v>
      </c>
      <c r="BC479" s="12">
        <v>83.804789999999997</v>
      </c>
      <c r="BD479" s="12">
        <v>10.11</v>
      </c>
      <c r="BE479" s="12"/>
      <c r="BF479" s="8" t="s">
        <v>104</v>
      </c>
      <c r="BG479" s="5"/>
      <c r="BH479" s="8" t="s">
        <v>166</v>
      </c>
      <c r="BI479" s="8" t="s">
        <v>479</v>
      </c>
      <c r="BJ479" s="8" t="s">
        <v>856</v>
      </c>
      <c r="BK479" s="8" t="s">
        <v>79</v>
      </c>
      <c r="BL479" s="6" t="s">
        <v>80</v>
      </c>
      <c r="BM479" s="12">
        <v>1304132.59743408</v>
      </c>
      <c r="BN479" s="6" t="s">
        <v>81</v>
      </c>
      <c r="BO479" s="12"/>
      <c r="BP479" s="13">
        <v>38331</v>
      </c>
      <c r="BQ479" s="13">
        <v>47484</v>
      </c>
      <c r="BR479" s="12">
        <v>37312.120000000003</v>
      </c>
      <c r="BS479" s="12">
        <v>0</v>
      </c>
      <c r="BT479" s="12">
        <v>28.49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45078</v>
      </c>
      <c r="E480" s="17" t="s">
        <v>864</v>
      </c>
      <c r="F480" s="18">
        <v>0</v>
      </c>
      <c r="G480" s="18">
        <v>0</v>
      </c>
      <c r="H480" s="19">
        <v>28055.599999999999</v>
      </c>
      <c r="I480" s="19">
        <v>382.41</v>
      </c>
      <c r="J480" s="19">
        <v>0</v>
      </c>
      <c r="K480" s="19">
        <v>28438.01</v>
      </c>
      <c r="L480" s="19">
        <v>386.94</v>
      </c>
      <c r="M480" s="19">
        <v>0</v>
      </c>
      <c r="N480" s="19">
        <v>0</v>
      </c>
      <c r="O480" s="19">
        <v>382.41</v>
      </c>
      <c r="P480" s="19">
        <v>0</v>
      </c>
      <c r="Q480" s="19">
        <v>156.68</v>
      </c>
      <c r="R480" s="19">
        <v>0</v>
      </c>
      <c r="S480" s="19">
        <v>27898.92</v>
      </c>
      <c r="T480" s="19">
        <v>234.62</v>
      </c>
      <c r="U480" s="19">
        <v>234.35</v>
      </c>
      <c r="V480" s="19">
        <v>0</v>
      </c>
      <c r="W480" s="19">
        <v>234.62</v>
      </c>
      <c r="X480" s="19">
        <v>0</v>
      </c>
      <c r="Y480" s="19">
        <v>0</v>
      </c>
      <c r="Z480" s="19">
        <v>0</v>
      </c>
      <c r="AA480" s="19">
        <v>234.35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4.71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6.4260000000000003E-3</v>
      </c>
      <c r="AT480" s="19">
        <v>0</v>
      </c>
      <c r="AU480" s="19">
        <f t="shared" si="7"/>
        <v>778.41357400000004</v>
      </c>
      <c r="AV480" s="19">
        <v>386.94</v>
      </c>
      <c r="AW480" s="19">
        <v>234.35</v>
      </c>
      <c r="AX480" s="20">
        <v>78</v>
      </c>
      <c r="AY480" s="20">
        <v>300</v>
      </c>
      <c r="AZ480" s="19">
        <v>263964.23</v>
      </c>
      <c r="BA480" s="19">
        <v>67950</v>
      </c>
      <c r="BB480" s="21">
        <v>90</v>
      </c>
      <c r="BC480" s="21">
        <v>36.952211920529798</v>
      </c>
      <c r="BD480" s="21">
        <v>10.08</v>
      </c>
      <c r="BE480" s="21"/>
      <c r="BF480" s="17" t="s">
        <v>75</v>
      </c>
      <c r="BG480" s="14"/>
      <c r="BH480" s="17" t="s">
        <v>166</v>
      </c>
      <c r="BI480" s="17" t="s">
        <v>479</v>
      </c>
      <c r="BJ480" s="17" t="s">
        <v>865</v>
      </c>
      <c r="BK480" s="17" t="s">
        <v>84</v>
      </c>
      <c r="BL480" s="15" t="s">
        <v>80</v>
      </c>
      <c r="BM480" s="21">
        <v>217075.24716192001</v>
      </c>
      <c r="BN480" s="15" t="s">
        <v>81</v>
      </c>
      <c r="BO480" s="21"/>
      <c r="BP480" s="22">
        <v>38303</v>
      </c>
      <c r="BQ480" s="22">
        <v>47453</v>
      </c>
      <c r="BR480" s="21">
        <v>71.03</v>
      </c>
      <c r="BS480" s="21">
        <v>0</v>
      </c>
      <c r="BT480" s="21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45078</v>
      </c>
      <c r="E481" s="8" t="s">
        <v>866</v>
      </c>
      <c r="F481" s="9">
        <v>95</v>
      </c>
      <c r="G481" s="9">
        <v>94</v>
      </c>
      <c r="H481" s="10">
        <v>35447.279999999999</v>
      </c>
      <c r="I481" s="10">
        <v>21117.02</v>
      </c>
      <c r="J481" s="10">
        <v>0</v>
      </c>
      <c r="K481" s="10">
        <v>56564.3</v>
      </c>
      <c r="L481" s="10">
        <v>323.52999999999997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56564.3</v>
      </c>
      <c r="T481" s="10">
        <v>37905.53</v>
      </c>
      <c r="U481" s="10">
        <v>297.76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38203.29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0">
        <f t="shared" si="7"/>
        <v>0</v>
      </c>
      <c r="AV481" s="10">
        <v>21440.55</v>
      </c>
      <c r="AW481" s="10">
        <v>38203.29</v>
      </c>
      <c r="AX481" s="11">
        <v>78</v>
      </c>
      <c r="AY481" s="11">
        <v>300</v>
      </c>
      <c r="AZ481" s="10">
        <v>263964.23</v>
      </c>
      <c r="BA481" s="10">
        <v>67950</v>
      </c>
      <c r="BB481" s="12">
        <v>90</v>
      </c>
      <c r="BC481" s="12">
        <v>74.919602649006606</v>
      </c>
      <c r="BD481" s="12">
        <v>10.08</v>
      </c>
      <c r="BE481" s="12"/>
      <c r="BF481" s="8" t="s">
        <v>75</v>
      </c>
      <c r="BG481" s="5"/>
      <c r="BH481" s="8" t="s">
        <v>166</v>
      </c>
      <c r="BI481" s="8" t="s">
        <v>479</v>
      </c>
      <c r="BJ481" s="8" t="s">
        <v>865</v>
      </c>
      <c r="BK481" s="8" t="s">
        <v>79</v>
      </c>
      <c r="BL481" s="6" t="s">
        <v>80</v>
      </c>
      <c r="BM481" s="12">
        <v>440114.14789680002</v>
      </c>
      <c r="BN481" s="6" t="s">
        <v>81</v>
      </c>
      <c r="BO481" s="12"/>
      <c r="BP481" s="13">
        <v>38303</v>
      </c>
      <c r="BQ481" s="13">
        <v>47453</v>
      </c>
      <c r="BR481" s="12">
        <v>11126.13</v>
      </c>
      <c r="BS481" s="12">
        <v>0</v>
      </c>
      <c r="BT481" s="12">
        <v>28.71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45078</v>
      </c>
      <c r="E482" s="17" t="s">
        <v>867</v>
      </c>
      <c r="F482" s="18">
        <v>0</v>
      </c>
      <c r="G482" s="18">
        <v>0</v>
      </c>
      <c r="H482" s="19">
        <v>38937.279999999999</v>
      </c>
      <c r="I482" s="19">
        <v>0</v>
      </c>
      <c r="J482" s="19">
        <v>0</v>
      </c>
      <c r="K482" s="19">
        <v>38937.279999999999</v>
      </c>
      <c r="L482" s="19">
        <v>350.44</v>
      </c>
      <c r="M482" s="19">
        <v>0</v>
      </c>
      <c r="N482" s="19">
        <v>0</v>
      </c>
      <c r="O482" s="19">
        <v>0</v>
      </c>
      <c r="P482" s="19">
        <v>350.44</v>
      </c>
      <c r="Q482" s="19">
        <v>0</v>
      </c>
      <c r="R482" s="19">
        <v>0</v>
      </c>
      <c r="S482" s="19">
        <v>38586.839999999997</v>
      </c>
      <c r="T482" s="19">
        <v>0</v>
      </c>
      <c r="U482" s="19">
        <v>328.05</v>
      </c>
      <c r="V482" s="19">
        <v>0</v>
      </c>
      <c r="W482" s="19">
        <v>0</v>
      </c>
      <c r="X482" s="19">
        <v>328.05</v>
      </c>
      <c r="Y482" s="19">
        <v>0</v>
      </c>
      <c r="Z482" s="19">
        <v>0</v>
      </c>
      <c r="AA482" s="19">
        <v>0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36.24</v>
      </c>
      <c r="AI482" s="19">
        <v>61.89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0.11799999999999999</v>
      </c>
      <c r="AR482" s="19">
        <v>0</v>
      </c>
      <c r="AS482" s="19">
        <v>0</v>
      </c>
      <c r="AT482" s="19">
        <v>0</v>
      </c>
      <c r="AU482" s="19">
        <f t="shared" si="7"/>
        <v>776.73800000000006</v>
      </c>
      <c r="AV482" s="19">
        <v>0</v>
      </c>
      <c r="AW482" s="19">
        <v>0</v>
      </c>
      <c r="AX482" s="20">
        <v>79</v>
      </c>
      <c r="AY482" s="20">
        <v>300</v>
      </c>
      <c r="AZ482" s="19">
        <v>289000</v>
      </c>
      <c r="BA482" s="19">
        <v>74033.429999999993</v>
      </c>
      <c r="BB482" s="21">
        <v>90</v>
      </c>
      <c r="BC482" s="21">
        <v>46.908749196140199</v>
      </c>
      <c r="BD482" s="21">
        <v>10.11</v>
      </c>
      <c r="BE482" s="21"/>
      <c r="BF482" s="17" t="s">
        <v>75</v>
      </c>
      <c r="BG482" s="14"/>
      <c r="BH482" s="17" t="s">
        <v>190</v>
      </c>
      <c r="BI482" s="17" t="s">
        <v>194</v>
      </c>
      <c r="BJ482" s="17" t="s">
        <v>868</v>
      </c>
      <c r="BK482" s="17" t="s">
        <v>84</v>
      </c>
      <c r="BL482" s="15" t="s">
        <v>80</v>
      </c>
      <c r="BM482" s="21">
        <v>300235.55858784</v>
      </c>
      <c r="BN482" s="15" t="s">
        <v>81</v>
      </c>
      <c r="BO482" s="21"/>
      <c r="BP482" s="22">
        <v>38323</v>
      </c>
      <c r="BQ482" s="22">
        <v>47484</v>
      </c>
      <c r="BR482" s="21">
        <v>0</v>
      </c>
      <c r="BS482" s="21">
        <v>0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45078</v>
      </c>
      <c r="E483" s="8" t="s">
        <v>869</v>
      </c>
      <c r="F483" s="9">
        <v>77</v>
      </c>
      <c r="G483" s="9">
        <v>76</v>
      </c>
      <c r="H483" s="10">
        <v>39155.129999999997</v>
      </c>
      <c r="I483" s="10">
        <v>19557.919999999998</v>
      </c>
      <c r="J483" s="10">
        <v>0</v>
      </c>
      <c r="K483" s="10">
        <v>58713.05</v>
      </c>
      <c r="L483" s="10">
        <v>345.67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58713.05</v>
      </c>
      <c r="T483" s="10">
        <v>31959.13</v>
      </c>
      <c r="U483" s="10">
        <v>327.92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32287.05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v>0</v>
      </c>
      <c r="AU483" s="10">
        <f t="shared" si="7"/>
        <v>0</v>
      </c>
      <c r="AV483" s="10">
        <v>19903.59</v>
      </c>
      <c r="AW483" s="10">
        <v>32287.05</v>
      </c>
      <c r="AX483" s="11">
        <v>80</v>
      </c>
      <c r="AY483" s="11">
        <v>300</v>
      </c>
      <c r="AZ483" s="10">
        <v>290000</v>
      </c>
      <c r="BA483" s="10">
        <v>73839.72</v>
      </c>
      <c r="BB483" s="12">
        <v>90</v>
      </c>
      <c r="BC483" s="12">
        <v>71.562764593365202</v>
      </c>
      <c r="BD483" s="12">
        <v>10.050000000000001</v>
      </c>
      <c r="BE483" s="12"/>
      <c r="BF483" s="8" t="s">
        <v>75</v>
      </c>
      <c r="BG483" s="5"/>
      <c r="BH483" s="8" t="s">
        <v>190</v>
      </c>
      <c r="BI483" s="8" t="s">
        <v>194</v>
      </c>
      <c r="BJ483" s="8" t="s">
        <v>868</v>
      </c>
      <c r="BK483" s="8" t="s">
        <v>79</v>
      </c>
      <c r="BL483" s="6" t="s">
        <v>80</v>
      </c>
      <c r="BM483" s="12">
        <v>456833.09032680001</v>
      </c>
      <c r="BN483" s="6" t="s">
        <v>81</v>
      </c>
      <c r="BO483" s="12"/>
      <c r="BP483" s="13">
        <v>38372</v>
      </c>
      <c r="BQ483" s="13">
        <v>47515</v>
      </c>
      <c r="BR483" s="12">
        <v>9493.2000000000007</v>
      </c>
      <c r="BS483" s="12">
        <v>0</v>
      </c>
      <c r="BT483" s="12">
        <v>29.34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45078</v>
      </c>
      <c r="E484" s="17" t="s">
        <v>870</v>
      </c>
      <c r="F484" s="18">
        <v>0</v>
      </c>
      <c r="G484" s="18">
        <v>0</v>
      </c>
      <c r="H484" s="19">
        <v>16892.990000000002</v>
      </c>
      <c r="I484" s="19">
        <v>0</v>
      </c>
      <c r="J484" s="19">
        <v>0</v>
      </c>
      <c r="K484" s="19">
        <v>16892.990000000002</v>
      </c>
      <c r="L484" s="19">
        <v>529.34</v>
      </c>
      <c r="M484" s="19">
        <v>0</v>
      </c>
      <c r="N484" s="19">
        <v>0</v>
      </c>
      <c r="O484" s="19">
        <v>0</v>
      </c>
      <c r="P484" s="19">
        <v>529.34</v>
      </c>
      <c r="Q484" s="19">
        <v>0</v>
      </c>
      <c r="R484" s="19">
        <v>0</v>
      </c>
      <c r="S484" s="19">
        <v>16363.65</v>
      </c>
      <c r="T484" s="19">
        <v>0</v>
      </c>
      <c r="U484" s="19">
        <v>141.47999999999999</v>
      </c>
      <c r="V484" s="19">
        <v>0</v>
      </c>
      <c r="W484" s="19">
        <v>0</v>
      </c>
      <c r="X484" s="19">
        <v>141.47999999999999</v>
      </c>
      <c r="Y484" s="19">
        <v>0</v>
      </c>
      <c r="Z484" s="19">
        <v>0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35.840000000000003</v>
      </c>
      <c r="AI484" s="19">
        <v>46.04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4.5999999999999999E-2</v>
      </c>
      <c r="AR484" s="19">
        <v>0</v>
      </c>
      <c r="AS484" s="19">
        <v>0</v>
      </c>
      <c r="AT484" s="19">
        <v>0</v>
      </c>
      <c r="AU484" s="19">
        <f t="shared" si="7"/>
        <v>752.74600000000009</v>
      </c>
      <c r="AV484" s="19">
        <v>0</v>
      </c>
      <c r="AW484" s="19">
        <v>0</v>
      </c>
      <c r="AX484" s="20">
        <v>80</v>
      </c>
      <c r="AY484" s="20">
        <v>300</v>
      </c>
      <c r="AZ484" s="19">
        <v>289000</v>
      </c>
      <c r="BA484" s="19">
        <v>73536.009999999995</v>
      </c>
      <c r="BB484" s="21">
        <v>90</v>
      </c>
      <c r="BC484" s="21">
        <v>20.027310429271299</v>
      </c>
      <c r="BD484" s="21">
        <v>10.050000000000001</v>
      </c>
      <c r="BE484" s="21"/>
      <c r="BF484" s="17" t="s">
        <v>75</v>
      </c>
      <c r="BG484" s="14"/>
      <c r="BH484" s="17" t="s">
        <v>190</v>
      </c>
      <c r="BI484" s="17" t="s">
        <v>194</v>
      </c>
      <c r="BJ484" s="17" t="s">
        <v>868</v>
      </c>
      <c r="BK484" s="17" t="s">
        <v>84</v>
      </c>
      <c r="BL484" s="15" t="s">
        <v>80</v>
      </c>
      <c r="BM484" s="21">
        <v>127321.8951924</v>
      </c>
      <c r="BN484" s="15" t="s">
        <v>81</v>
      </c>
      <c r="BO484" s="21"/>
      <c r="BP484" s="22">
        <v>38365</v>
      </c>
      <c r="BQ484" s="22">
        <v>47515</v>
      </c>
      <c r="BR484" s="21">
        <v>0</v>
      </c>
      <c r="BS484" s="21">
        <v>0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45078</v>
      </c>
      <c r="E485" s="8" t="s">
        <v>871</v>
      </c>
      <c r="F485" s="9">
        <v>161</v>
      </c>
      <c r="G485" s="9">
        <v>160</v>
      </c>
      <c r="H485" s="10">
        <v>54469.61</v>
      </c>
      <c r="I485" s="10">
        <v>42110.32</v>
      </c>
      <c r="J485" s="10">
        <v>0</v>
      </c>
      <c r="K485" s="10">
        <v>96579.93</v>
      </c>
      <c r="L485" s="10">
        <v>474.56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96579.93</v>
      </c>
      <c r="T485" s="10">
        <v>106935.37</v>
      </c>
      <c r="U485" s="10">
        <v>451.19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107386.56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v>0</v>
      </c>
      <c r="AU485" s="10">
        <f t="shared" si="7"/>
        <v>0</v>
      </c>
      <c r="AV485" s="10">
        <v>42584.88</v>
      </c>
      <c r="AW485" s="10">
        <v>107386.56</v>
      </c>
      <c r="AX485" s="11">
        <v>81</v>
      </c>
      <c r="AY485" s="11">
        <v>300</v>
      </c>
      <c r="AZ485" s="10">
        <v>402000</v>
      </c>
      <c r="BA485" s="10">
        <v>102352.5</v>
      </c>
      <c r="BB485" s="12">
        <v>90</v>
      </c>
      <c r="BC485" s="12">
        <v>84.924097603869001</v>
      </c>
      <c r="BD485" s="12">
        <v>9.94</v>
      </c>
      <c r="BE485" s="12"/>
      <c r="BF485" s="8" t="s">
        <v>75</v>
      </c>
      <c r="BG485" s="5"/>
      <c r="BH485" s="8" t="s">
        <v>190</v>
      </c>
      <c r="BI485" s="8" t="s">
        <v>194</v>
      </c>
      <c r="BJ485" s="8" t="s">
        <v>868</v>
      </c>
      <c r="BK485" s="8" t="s">
        <v>79</v>
      </c>
      <c r="BL485" s="6" t="s">
        <v>80</v>
      </c>
      <c r="BM485" s="12">
        <v>751466.80142568005</v>
      </c>
      <c r="BN485" s="6" t="s">
        <v>81</v>
      </c>
      <c r="BO485" s="12"/>
      <c r="BP485" s="13">
        <v>38387</v>
      </c>
      <c r="BQ485" s="13">
        <v>47543</v>
      </c>
      <c r="BR485" s="12">
        <v>20644.77</v>
      </c>
      <c r="BS485" s="12">
        <v>0</v>
      </c>
      <c r="BT485" s="12">
        <v>29.33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45078</v>
      </c>
      <c r="E486" s="17" t="s">
        <v>872</v>
      </c>
      <c r="F486" s="18">
        <v>65</v>
      </c>
      <c r="G486" s="18">
        <v>64</v>
      </c>
      <c r="H486" s="19">
        <v>39219.25</v>
      </c>
      <c r="I486" s="19">
        <v>17177.05</v>
      </c>
      <c r="J486" s="19">
        <v>0</v>
      </c>
      <c r="K486" s="19">
        <v>56396.3</v>
      </c>
      <c r="L486" s="19">
        <v>342.82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56396.3</v>
      </c>
      <c r="T486" s="19">
        <v>26222.81</v>
      </c>
      <c r="U486" s="19">
        <v>324.87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26547.68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9">
        <f t="shared" si="7"/>
        <v>0</v>
      </c>
      <c r="AV486" s="19">
        <v>17519.87</v>
      </c>
      <c r="AW486" s="19">
        <v>26547.68</v>
      </c>
      <c r="AX486" s="20">
        <v>81</v>
      </c>
      <c r="AY486" s="20">
        <v>300</v>
      </c>
      <c r="AZ486" s="19">
        <v>290000</v>
      </c>
      <c r="BA486" s="19">
        <v>73820.259999999995</v>
      </c>
      <c r="BB486" s="21">
        <v>90</v>
      </c>
      <c r="BC486" s="21">
        <v>68.757100015632602</v>
      </c>
      <c r="BD486" s="21">
        <v>9.94</v>
      </c>
      <c r="BE486" s="21"/>
      <c r="BF486" s="17" t="s">
        <v>75</v>
      </c>
      <c r="BG486" s="14"/>
      <c r="BH486" s="17" t="s">
        <v>190</v>
      </c>
      <c r="BI486" s="17" t="s">
        <v>194</v>
      </c>
      <c r="BJ486" s="17" t="s">
        <v>868</v>
      </c>
      <c r="BK486" s="17" t="s">
        <v>79</v>
      </c>
      <c r="BL486" s="15" t="s">
        <v>80</v>
      </c>
      <c r="BM486" s="21">
        <v>438806.97752880002</v>
      </c>
      <c r="BN486" s="15" t="s">
        <v>81</v>
      </c>
      <c r="BO486" s="21"/>
      <c r="BP486" s="22">
        <v>38401</v>
      </c>
      <c r="BQ486" s="22">
        <v>47543</v>
      </c>
      <c r="BR486" s="21">
        <v>8008.62</v>
      </c>
      <c r="BS486" s="21">
        <v>0</v>
      </c>
      <c r="BT486" s="21">
        <v>29.33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45078</v>
      </c>
      <c r="E487" s="8" t="s">
        <v>873</v>
      </c>
      <c r="F487" s="9">
        <v>135</v>
      </c>
      <c r="G487" s="9">
        <v>134</v>
      </c>
      <c r="H487" s="10">
        <v>65349.62</v>
      </c>
      <c r="I487" s="10">
        <v>37871.54</v>
      </c>
      <c r="J487" s="10">
        <v>0</v>
      </c>
      <c r="K487" s="10">
        <v>103221.16</v>
      </c>
      <c r="L487" s="10">
        <v>464.49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103221.16</v>
      </c>
      <c r="T487" s="10">
        <v>97029.91</v>
      </c>
      <c r="U487" s="10">
        <v>534.78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97564.69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v>0</v>
      </c>
      <c r="AU487" s="10">
        <f t="shared" si="7"/>
        <v>0</v>
      </c>
      <c r="AV487" s="10">
        <v>38336.03</v>
      </c>
      <c r="AW487" s="10">
        <v>97564.69</v>
      </c>
      <c r="AX487" s="11">
        <v>94</v>
      </c>
      <c r="AY487" s="11">
        <v>300</v>
      </c>
      <c r="AZ487" s="10">
        <v>488000</v>
      </c>
      <c r="BA487" s="10">
        <v>111520.08</v>
      </c>
      <c r="BB487" s="12">
        <v>84.11</v>
      </c>
      <c r="BC487" s="12">
        <v>77.850838769125701</v>
      </c>
      <c r="BD487" s="12">
        <v>9.82</v>
      </c>
      <c r="BE487" s="12"/>
      <c r="BF487" s="8" t="s">
        <v>104</v>
      </c>
      <c r="BG487" s="5"/>
      <c r="BH487" s="8" t="s">
        <v>209</v>
      </c>
      <c r="BI487" s="8" t="s">
        <v>210</v>
      </c>
      <c r="BJ487" s="8" t="s">
        <v>874</v>
      </c>
      <c r="BK487" s="8" t="s">
        <v>79</v>
      </c>
      <c r="BL487" s="6" t="s">
        <v>80</v>
      </c>
      <c r="BM487" s="12">
        <v>803140.72442016006</v>
      </c>
      <c r="BN487" s="6" t="s">
        <v>81</v>
      </c>
      <c r="BO487" s="12"/>
      <c r="BP487" s="13">
        <v>38790</v>
      </c>
      <c r="BQ487" s="13">
        <v>47939</v>
      </c>
      <c r="BR487" s="12">
        <v>25938.51</v>
      </c>
      <c r="BS487" s="12">
        <v>0</v>
      </c>
      <c r="BT487" s="12">
        <v>29.29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45078</v>
      </c>
      <c r="E488" s="17" t="s">
        <v>875</v>
      </c>
      <c r="F488" s="18">
        <v>0</v>
      </c>
      <c r="G488" s="18">
        <v>0</v>
      </c>
      <c r="H488" s="19">
        <v>44489.83</v>
      </c>
      <c r="I488" s="19">
        <v>0</v>
      </c>
      <c r="J488" s="19">
        <v>0</v>
      </c>
      <c r="K488" s="19">
        <v>44489.83</v>
      </c>
      <c r="L488" s="19">
        <v>333.42</v>
      </c>
      <c r="M488" s="19">
        <v>0</v>
      </c>
      <c r="N488" s="19">
        <v>0</v>
      </c>
      <c r="O488" s="19">
        <v>0</v>
      </c>
      <c r="P488" s="19">
        <v>333.42</v>
      </c>
      <c r="Q488" s="19">
        <v>0</v>
      </c>
      <c r="R488" s="19">
        <v>0</v>
      </c>
      <c r="S488" s="19">
        <v>44156.41</v>
      </c>
      <c r="T488" s="19">
        <v>0</v>
      </c>
      <c r="U488" s="19">
        <v>386.32</v>
      </c>
      <c r="V488" s="19">
        <v>0</v>
      </c>
      <c r="W488" s="19">
        <v>0</v>
      </c>
      <c r="X488" s="19">
        <v>386.32</v>
      </c>
      <c r="Y488" s="19">
        <v>0</v>
      </c>
      <c r="Z488" s="19">
        <v>0</v>
      </c>
      <c r="AA488" s="19">
        <v>0</v>
      </c>
      <c r="AB488" s="19">
        <v>65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86.32</v>
      </c>
      <c r="AI488" s="19">
        <v>43.46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6.4000000000000001E-2</v>
      </c>
      <c r="AR488" s="19">
        <v>0</v>
      </c>
      <c r="AS488" s="19">
        <v>0</v>
      </c>
      <c r="AT488" s="19">
        <v>0</v>
      </c>
      <c r="AU488" s="19">
        <f t="shared" si="7"/>
        <v>914.58400000000006</v>
      </c>
      <c r="AV488" s="19">
        <v>0</v>
      </c>
      <c r="AW488" s="19">
        <v>0</v>
      </c>
      <c r="AX488" s="20">
        <v>89</v>
      </c>
      <c r="AY488" s="20">
        <v>360</v>
      </c>
      <c r="AZ488" s="19">
        <v>250448.44</v>
      </c>
      <c r="BA488" s="19">
        <v>79200</v>
      </c>
      <c r="BB488" s="21">
        <v>90</v>
      </c>
      <c r="BC488" s="21">
        <v>50.1777386363636</v>
      </c>
      <c r="BD488" s="21">
        <v>10.42</v>
      </c>
      <c r="BE488" s="21"/>
      <c r="BF488" s="17" t="s">
        <v>75</v>
      </c>
      <c r="BG488" s="14"/>
      <c r="BH488" s="17" t="s">
        <v>345</v>
      </c>
      <c r="BI488" s="17" t="s">
        <v>607</v>
      </c>
      <c r="BJ488" s="17" t="s">
        <v>876</v>
      </c>
      <c r="BK488" s="17" t="s">
        <v>84</v>
      </c>
      <c r="BL488" s="15" t="s">
        <v>80</v>
      </c>
      <c r="BM488" s="21">
        <v>343571.13517416001</v>
      </c>
      <c r="BN488" s="15" t="s">
        <v>81</v>
      </c>
      <c r="BO488" s="21"/>
      <c r="BP488" s="22">
        <v>36802</v>
      </c>
      <c r="BQ488" s="22">
        <v>47788</v>
      </c>
      <c r="BR488" s="21">
        <v>0</v>
      </c>
      <c r="BS488" s="21">
        <v>65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45078</v>
      </c>
      <c r="E489" s="8" t="s">
        <v>877</v>
      </c>
      <c r="F489" s="9">
        <v>0</v>
      </c>
      <c r="G489" s="9">
        <v>0</v>
      </c>
      <c r="H489" s="10">
        <v>44773.61</v>
      </c>
      <c r="I489" s="10">
        <v>28.6</v>
      </c>
      <c r="J489" s="10">
        <v>0</v>
      </c>
      <c r="K489" s="10">
        <v>44802.21</v>
      </c>
      <c r="L489" s="10">
        <v>330.96</v>
      </c>
      <c r="M489" s="10">
        <v>0</v>
      </c>
      <c r="N489" s="10">
        <v>0</v>
      </c>
      <c r="O489" s="10">
        <v>28.6</v>
      </c>
      <c r="P489" s="10">
        <v>302.45999999999998</v>
      </c>
      <c r="Q489" s="10">
        <v>0</v>
      </c>
      <c r="R489" s="10">
        <v>0</v>
      </c>
      <c r="S489" s="10">
        <v>44471.15</v>
      </c>
      <c r="T489" s="10">
        <v>0</v>
      </c>
      <c r="U489" s="10">
        <v>388.78</v>
      </c>
      <c r="V489" s="10">
        <v>0</v>
      </c>
      <c r="W489" s="10">
        <v>0</v>
      </c>
      <c r="X489" s="10">
        <v>388.78</v>
      </c>
      <c r="Y489" s="10">
        <v>0</v>
      </c>
      <c r="Z489" s="10">
        <v>0</v>
      </c>
      <c r="AA489" s="10">
        <v>0</v>
      </c>
      <c r="AB489" s="10">
        <v>65</v>
      </c>
      <c r="AC489" s="10">
        <v>0</v>
      </c>
      <c r="AD489" s="10">
        <v>0</v>
      </c>
      <c r="AE489" s="10">
        <v>0</v>
      </c>
      <c r="AF489" s="10">
        <v>29.21</v>
      </c>
      <c r="AG489" s="10">
        <v>0</v>
      </c>
      <c r="AH489" s="10">
        <v>86.32</v>
      </c>
      <c r="AI489" s="10">
        <v>43.53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6.0000000000000001E-3</v>
      </c>
      <c r="AR489" s="10">
        <v>0</v>
      </c>
      <c r="AS489" s="10">
        <v>0</v>
      </c>
      <c r="AT489" s="10">
        <v>29.21</v>
      </c>
      <c r="AU489" s="10">
        <f t="shared" si="7"/>
        <v>914.69600000000003</v>
      </c>
      <c r="AV489" s="10">
        <v>28.5</v>
      </c>
      <c r="AW489" s="10">
        <v>0</v>
      </c>
      <c r="AX489" s="11">
        <v>90</v>
      </c>
      <c r="AY489" s="11">
        <v>360</v>
      </c>
      <c r="AZ489" s="10">
        <v>253069.43</v>
      </c>
      <c r="BA489" s="10">
        <v>79200</v>
      </c>
      <c r="BB489" s="12">
        <v>90</v>
      </c>
      <c r="BC489" s="12">
        <v>50.535397727272702</v>
      </c>
      <c r="BD489" s="12">
        <v>10.42</v>
      </c>
      <c r="BE489" s="12"/>
      <c r="BF489" s="8" t="s">
        <v>75</v>
      </c>
      <c r="BG489" s="5"/>
      <c r="BH489" s="8" t="s">
        <v>345</v>
      </c>
      <c r="BI489" s="8" t="s">
        <v>607</v>
      </c>
      <c r="BJ489" s="8" t="s">
        <v>876</v>
      </c>
      <c r="BK489" s="8" t="s">
        <v>84</v>
      </c>
      <c r="BL489" s="6" t="s">
        <v>80</v>
      </c>
      <c r="BM489" s="12">
        <v>346020.05661239999</v>
      </c>
      <c r="BN489" s="6" t="s">
        <v>81</v>
      </c>
      <c r="BO489" s="12"/>
      <c r="BP489" s="13">
        <v>36851</v>
      </c>
      <c r="BQ489" s="13">
        <v>47818</v>
      </c>
      <c r="BR489" s="12">
        <v>0</v>
      </c>
      <c r="BS489" s="12">
        <v>65</v>
      </c>
      <c r="BT489" s="12">
        <v>29.21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45078</v>
      </c>
      <c r="E490" s="17" t="s">
        <v>878</v>
      </c>
      <c r="F490" s="18">
        <v>155</v>
      </c>
      <c r="G490" s="18">
        <v>154</v>
      </c>
      <c r="H490" s="19">
        <v>46745.4</v>
      </c>
      <c r="I490" s="19">
        <v>26679.49</v>
      </c>
      <c r="J490" s="19">
        <v>0</v>
      </c>
      <c r="K490" s="19">
        <v>73424.89</v>
      </c>
      <c r="L490" s="19">
        <v>313.83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73424.89</v>
      </c>
      <c r="T490" s="19">
        <v>84880.17</v>
      </c>
      <c r="U490" s="19">
        <v>405.91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85286.080000000002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v>0</v>
      </c>
      <c r="AU490" s="19">
        <f t="shared" si="7"/>
        <v>0</v>
      </c>
      <c r="AV490" s="19">
        <v>26993.32</v>
      </c>
      <c r="AW490" s="19">
        <v>85286.080000000002</v>
      </c>
      <c r="AX490" s="20">
        <v>96</v>
      </c>
      <c r="AY490" s="20">
        <v>360</v>
      </c>
      <c r="AZ490" s="19">
        <v>261706.98</v>
      </c>
      <c r="BA490" s="19">
        <v>79200</v>
      </c>
      <c r="BB490" s="21">
        <v>90</v>
      </c>
      <c r="BC490" s="21">
        <v>83.437375000000003</v>
      </c>
      <c r="BD490" s="21">
        <v>10.42</v>
      </c>
      <c r="BE490" s="21"/>
      <c r="BF490" s="17" t="s">
        <v>75</v>
      </c>
      <c r="BG490" s="14"/>
      <c r="BH490" s="17" t="s">
        <v>345</v>
      </c>
      <c r="BI490" s="17" t="s">
        <v>879</v>
      </c>
      <c r="BJ490" s="17" t="s">
        <v>880</v>
      </c>
      <c r="BK490" s="17" t="s">
        <v>79</v>
      </c>
      <c r="BL490" s="15" t="s">
        <v>80</v>
      </c>
      <c r="BM490" s="21">
        <v>571302.62191463995</v>
      </c>
      <c r="BN490" s="15" t="s">
        <v>81</v>
      </c>
      <c r="BO490" s="21"/>
      <c r="BP490" s="22">
        <v>37020</v>
      </c>
      <c r="BQ490" s="22">
        <v>48000</v>
      </c>
      <c r="BR490" s="21">
        <v>44633.14</v>
      </c>
      <c r="BS490" s="21">
        <v>95.5</v>
      </c>
      <c r="BT490" s="21">
        <v>100.56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45078</v>
      </c>
      <c r="E491" s="8" t="s">
        <v>881</v>
      </c>
      <c r="F491" s="9">
        <v>147</v>
      </c>
      <c r="G491" s="9">
        <v>146</v>
      </c>
      <c r="H491" s="10">
        <v>35888.800000000003</v>
      </c>
      <c r="I491" s="10">
        <v>26720.51</v>
      </c>
      <c r="J491" s="10">
        <v>0</v>
      </c>
      <c r="K491" s="10">
        <v>62609.31</v>
      </c>
      <c r="L491" s="10">
        <v>316.73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62609.31</v>
      </c>
      <c r="T491" s="10">
        <v>64022.89</v>
      </c>
      <c r="U491" s="10">
        <v>300.57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64323.46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v>0</v>
      </c>
      <c r="AU491" s="10">
        <f t="shared" si="7"/>
        <v>0</v>
      </c>
      <c r="AV491" s="10">
        <v>27037.24</v>
      </c>
      <c r="AW491" s="10">
        <v>64323.46</v>
      </c>
      <c r="AX491" s="11">
        <v>81</v>
      </c>
      <c r="AY491" s="11">
        <v>300</v>
      </c>
      <c r="AZ491" s="10">
        <v>266000</v>
      </c>
      <c r="BA491" s="10">
        <v>67670.740000000005</v>
      </c>
      <c r="BB491" s="12">
        <v>90</v>
      </c>
      <c r="BC491" s="12">
        <v>83.268453987646694</v>
      </c>
      <c r="BD491" s="12">
        <v>10.050000000000001</v>
      </c>
      <c r="BE491" s="12"/>
      <c r="BF491" s="8" t="s">
        <v>104</v>
      </c>
      <c r="BG491" s="5"/>
      <c r="BH491" s="8" t="s">
        <v>190</v>
      </c>
      <c r="BI491" s="8" t="s">
        <v>194</v>
      </c>
      <c r="BJ491" s="8" t="s">
        <v>307</v>
      </c>
      <c r="BK491" s="8" t="s">
        <v>79</v>
      </c>
      <c r="BL491" s="6" t="s">
        <v>80</v>
      </c>
      <c r="BM491" s="12">
        <v>487149.01662456</v>
      </c>
      <c r="BN491" s="6" t="s">
        <v>81</v>
      </c>
      <c r="BO491" s="12"/>
      <c r="BP491" s="13">
        <v>38363</v>
      </c>
      <c r="BQ491" s="13">
        <v>47515</v>
      </c>
      <c r="BR491" s="12">
        <v>14576.55</v>
      </c>
      <c r="BS491" s="12">
        <v>0</v>
      </c>
      <c r="BT491" s="12">
        <v>29.3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45078</v>
      </c>
      <c r="E492" s="17" t="s">
        <v>882</v>
      </c>
      <c r="F492" s="18">
        <v>0</v>
      </c>
      <c r="G492" s="18">
        <v>0</v>
      </c>
      <c r="H492" s="19">
        <v>35530.04</v>
      </c>
      <c r="I492" s="19">
        <v>188.18</v>
      </c>
      <c r="J492" s="19">
        <v>0</v>
      </c>
      <c r="K492" s="19">
        <v>35718.22</v>
      </c>
      <c r="L492" s="19">
        <v>327.64</v>
      </c>
      <c r="M492" s="19">
        <v>0</v>
      </c>
      <c r="N492" s="19">
        <v>0</v>
      </c>
      <c r="O492" s="19">
        <v>188.18</v>
      </c>
      <c r="P492" s="19">
        <v>111.12</v>
      </c>
      <c r="Q492" s="19">
        <v>0</v>
      </c>
      <c r="R492" s="19">
        <v>0</v>
      </c>
      <c r="S492" s="19">
        <v>35418.92</v>
      </c>
      <c r="T492" s="19">
        <v>0</v>
      </c>
      <c r="U492" s="19">
        <v>298.45</v>
      </c>
      <c r="V492" s="19">
        <v>0</v>
      </c>
      <c r="W492" s="19">
        <v>0</v>
      </c>
      <c r="X492" s="19">
        <v>298.45</v>
      </c>
      <c r="Y492" s="19">
        <v>0</v>
      </c>
      <c r="Z492" s="19">
        <v>0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28.71</v>
      </c>
      <c r="AG492" s="19">
        <v>0</v>
      </c>
      <c r="AH492" s="19">
        <v>33.44</v>
      </c>
      <c r="AI492" s="19">
        <v>42.88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3.0000000000000001E-3</v>
      </c>
      <c r="AR492" s="19">
        <v>0</v>
      </c>
      <c r="AS492" s="19">
        <v>0</v>
      </c>
      <c r="AT492" s="19">
        <v>0</v>
      </c>
      <c r="AU492" s="19">
        <f t="shared" si="7"/>
        <v>702.78300000000013</v>
      </c>
      <c r="AV492" s="19">
        <v>216.52</v>
      </c>
      <c r="AW492" s="19">
        <v>0</v>
      </c>
      <c r="AX492" s="20">
        <v>78</v>
      </c>
      <c r="AY492" s="20">
        <v>300</v>
      </c>
      <c r="AZ492" s="19">
        <v>266000</v>
      </c>
      <c r="BA492" s="19">
        <v>68474.06</v>
      </c>
      <c r="BB492" s="21">
        <v>90</v>
      </c>
      <c r="BC492" s="21">
        <v>46.553436440018302</v>
      </c>
      <c r="BD492" s="21">
        <v>10.08</v>
      </c>
      <c r="BE492" s="21"/>
      <c r="BF492" s="17" t="s">
        <v>75</v>
      </c>
      <c r="BG492" s="14"/>
      <c r="BH492" s="17" t="s">
        <v>190</v>
      </c>
      <c r="BI492" s="17" t="s">
        <v>194</v>
      </c>
      <c r="BJ492" s="17" t="s">
        <v>883</v>
      </c>
      <c r="BK492" s="17" t="s">
        <v>84</v>
      </c>
      <c r="BL492" s="15" t="s">
        <v>80</v>
      </c>
      <c r="BM492" s="21">
        <v>275586.68268192001</v>
      </c>
      <c r="BN492" s="15" t="s">
        <v>81</v>
      </c>
      <c r="BO492" s="21"/>
      <c r="BP492" s="22">
        <v>38303</v>
      </c>
      <c r="BQ492" s="22">
        <v>47453</v>
      </c>
      <c r="BR492" s="21">
        <v>0</v>
      </c>
      <c r="BS492" s="21">
        <v>0</v>
      </c>
      <c r="BT492" s="21">
        <v>28.71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45078</v>
      </c>
      <c r="E493" s="8" t="s">
        <v>884</v>
      </c>
      <c r="F493" s="9">
        <v>54</v>
      </c>
      <c r="G493" s="9">
        <v>53</v>
      </c>
      <c r="H493" s="10">
        <v>35609.919999999998</v>
      </c>
      <c r="I493" s="10">
        <v>13927.94</v>
      </c>
      <c r="J493" s="10">
        <v>0</v>
      </c>
      <c r="K493" s="10">
        <v>49537.86</v>
      </c>
      <c r="L493" s="10">
        <v>322.10000000000002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49537.86</v>
      </c>
      <c r="T493" s="10">
        <v>19666.009999999998</v>
      </c>
      <c r="U493" s="10">
        <v>300.01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19966.02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0</v>
      </c>
      <c r="AV493" s="10">
        <v>14250.04</v>
      </c>
      <c r="AW493" s="10">
        <v>19966.02</v>
      </c>
      <c r="AX493" s="11">
        <v>79</v>
      </c>
      <c r="AY493" s="11">
        <v>300</v>
      </c>
      <c r="AZ493" s="10">
        <v>266000</v>
      </c>
      <c r="BA493" s="10">
        <v>67881.320000000007</v>
      </c>
      <c r="BB493" s="12">
        <v>90</v>
      </c>
      <c r="BC493" s="12">
        <v>65.679444654287806</v>
      </c>
      <c r="BD493" s="12">
        <v>10.11</v>
      </c>
      <c r="BE493" s="12"/>
      <c r="BF493" s="8" t="s">
        <v>104</v>
      </c>
      <c r="BG493" s="5"/>
      <c r="BH493" s="8" t="s">
        <v>190</v>
      </c>
      <c r="BI493" s="8" t="s">
        <v>194</v>
      </c>
      <c r="BJ493" s="8" t="s">
        <v>883</v>
      </c>
      <c r="BK493" s="8" t="s">
        <v>79</v>
      </c>
      <c r="BL493" s="6" t="s">
        <v>80</v>
      </c>
      <c r="BM493" s="12">
        <v>385442.99217936001</v>
      </c>
      <c r="BN493" s="6" t="s">
        <v>81</v>
      </c>
      <c r="BO493" s="12"/>
      <c r="BP493" s="13">
        <v>38336</v>
      </c>
      <c r="BQ493" s="13">
        <v>47484</v>
      </c>
      <c r="BR493" s="12">
        <v>6301.51</v>
      </c>
      <c r="BS493" s="12">
        <v>0</v>
      </c>
      <c r="BT493" s="12">
        <v>28.48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45078</v>
      </c>
      <c r="E494" s="17" t="s">
        <v>885</v>
      </c>
      <c r="F494" s="18">
        <v>106</v>
      </c>
      <c r="G494" s="18">
        <v>105</v>
      </c>
      <c r="H494" s="19">
        <v>34546.85</v>
      </c>
      <c r="I494" s="19">
        <v>20089.54</v>
      </c>
      <c r="J494" s="19">
        <v>0</v>
      </c>
      <c r="K494" s="19">
        <v>54636.39</v>
      </c>
      <c r="L494" s="19">
        <v>290.70999999999998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54636.39</v>
      </c>
      <c r="T494" s="19">
        <v>42523.6</v>
      </c>
      <c r="U494" s="19">
        <v>299.98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42823.58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9">
        <f t="shared" si="7"/>
        <v>0</v>
      </c>
      <c r="AV494" s="19">
        <v>20380.25</v>
      </c>
      <c r="AW494" s="19">
        <v>42823.58</v>
      </c>
      <c r="AX494" s="20">
        <v>82</v>
      </c>
      <c r="AY494" s="20">
        <v>300</v>
      </c>
      <c r="AZ494" s="19">
        <v>247600</v>
      </c>
      <c r="BA494" s="19">
        <v>62941.599999999999</v>
      </c>
      <c r="BB494" s="21">
        <v>90</v>
      </c>
      <c r="BC494" s="21">
        <v>78.124405798390896</v>
      </c>
      <c r="BD494" s="21">
        <v>10.42</v>
      </c>
      <c r="BE494" s="21"/>
      <c r="BF494" s="17" t="s">
        <v>75</v>
      </c>
      <c r="BG494" s="14"/>
      <c r="BH494" s="17" t="s">
        <v>886</v>
      </c>
      <c r="BI494" s="17" t="s">
        <v>887</v>
      </c>
      <c r="BJ494" s="17" t="s">
        <v>888</v>
      </c>
      <c r="BK494" s="17" t="s">
        <v>79</v>
      </c>
      <c r="BL494" s="15" t="s">
        <v>80</v>
      </c>
      <c r="BM494" s="21">
        <v>425113.51203863998</v>
      </c>
      <c r="BN494" s="15" t="s">
        <v>81</v>
      </c>
      <c r="BO494" s="21"/>
      <c r="BP494" s="22">
        <v>38419</v>
      </c>
      <c r="BQ494" s="22">
        <v>47574</v>
      </c>
      <c r="BR494" s="21">
        <v>12050.78</v>
      </c>
      <c r="BS494" s="21">
        <v>0</v>
      </c>
      <c r="BT494" s="21">
        <v>29.29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45078</v>
      </c>
      <c r="E495" s="8" t="s">
        <v>889</v>
      </c>
      <c r="F495" s="9">
        <v>0</v>
      </c>
      <c r="G495" s="9">
        <v>0</v>
      </c>
      <c r="H495" s="10">
        <v>31610.36</v>
      </c>
      <c r="I495" s="10">
        <v>292.36</v>
      </c>
      <c r="J495" s="10">
        <v>0</v>
      </c>
      <c r="K495" s="10">
        <v>31902.720000000001</v>
      </c>
      <c r="L495" s="10">
        <v>294.89</v>
      </c>
      <c r="M495" s="10">
        <v>0</v>
      </c>
      <c r="N495" s="10">
        <v>0</v>
      </c>
      <c r="O495" s="10">
        <v>292.36</v>
      </c>
      <c r="P495" s="10">
        <v>0</v>
      </c>
      <c r="Q495" s="10">
        <v>0</v>
      </c>
      <c r="R495" s="10">
        <v>0</v>
      </c>
      <c r="S495" s="10">
        <v>31610.36</v>
      </c>
      <c r="T495" s="10">
        <v>276.22000000000003</v>
      </c>
      <c r="U495" s="10">
        <v>273.69</v>
      </c>
      <c r="V495" s="10">
        <v>0</v>
      </c>
      <c r="W495" s="10">
        <v>276.22000000000003</v>
      </c>
      <c r="X495" s="10">
        <v>0</v>
      </c>
      <c r="Y495" s="10">
        <v>0</v>
      </c>
      <c r="Z495" s="10">
        <v>0</v>
      </c>
      <c r="AA495" s="10">
        <v>273.69</v>
      </c>
      <c r="AB495" s="10">
        <v>0</v>
      </c>
      <c r="AC495" s="10">
        <v>0</v>
      </c>
      <c r="AD495" s="10">
        <v>0</v>
      </c>
      <c r="AE495" s="10">
        <v>0</v>
      </c>
      <c r="AF495" s="10">
        <v>29.13</v>
      </c>
      <c r="AG495" s="10">
        <v>0</v>
      </c>
      <c r="AH495" s="10">
        <v>0</v>
      </c>
      <c r="AI495" s="10">
        <v>17.77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30.33</v>
      </c>
      <c r="AP495" s="10">
        <v>50.77</v>
      </c>
      <c r="AQ495" s="10">
        <v>0</v>
      </c>
      <c r="AR495" s="10">
        <v>0</v>
      </c>
      <c r="AS495" s="10">
        <v>2.5699999999999998E-3</v>
      </c>
      <c r="AT495" s="10">
        <v>0</v>
      </c>
      <c r="AU495" s="10">
        <f t="shared" si="7"/>
        <v>696.57743000000005</v>
      </c>
      <c r="AV495" s="10">
        <v>294.89</v>
      </c>
      <c r="AW495" s="10">
        <v>273.69</v>
      </c>
      <c r="AX495" s="11">
        <v>83</v>
      </c>
      <c r="AY495" s="11">
        <v>300</v>
      </c>
      <c r="AZ495" s="10">
        <v>247600</v>
      </c>
      <c r="BA495" s="10">
        <v>60723.67</v>
      </c>
      <c r="BB495" s="12">
        <v>87.34</v>
      </c>
      <c r="BC495" s="12">
        <v>45.465777058600104</v>
      </c>
      <c r="BD495" s="12">
        <v>10.39</v>
      </c>
      <c r="BE495" s="12"/>
      <c r="BF495" s="8" t="s">
        <v>75</v>
      </c>
      <c r="BG495" s="5"/>
      <c r="BH495" s="8" t="s">
        <v>886</v>
      </c>
      <c r="BI495" s="8" t="s">
        <v>887</v>
      </c>
      <c r="BJ495" s="8" t="s">
        <v>888</v>
      </c>
      <c r="BK495" s="8" t="s">
        <v>84</v>
      </c>
      <c r="BL495" s="6" t="s">
        <v>80</v>
      </c>
      <c r="BM495" s="12">
        <v>245953.13043935999</v>
      </c>
      <c r="BN495" s="6" t="s">
        <v>81</v>
      </c>
      <c r="BO495" s="12"/>
      <c r="BP495" s="13">
        <v>38454</v>
      </c>
      <c r="BQ495" s="13">
        <v>47604</v>
      </c>
      <c r="BR495" s="12">
        <v>63.57</v>
      </c>
      <c r="BS495" s="12">
        <v>0</v>
      </c>
      <c r="BT495" s="12">
        <v>29.13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45078</v>
      </c>
      <c r="E496" s="17" t="s">
        <v>890</v>
      </c>
      <c r="F496" s="18">
        <v>148</v>
      </c>
      <c r="G496" s="18">
        <v>147</v>
      </c>
      <c r="H496" s="19">
        <v>34304.629999999997</v>
      </c>
      <c r="I496" s="19">
        <v>25942.58</v>
      </c>
      <c r="J496" s="19">
        <v>0</v>
      </c>
      <c r="K496" s="19">
        <v>60247.21</v>
      </c>
      <c r="L496" s="19">
        <v>307.36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  <c r="S496" s="19">
        <v>60247.21</v>
      </c>
      <c r="T496" s="19">
        <v>62321.66</v>
      </c>
      <c r="U496" s="19">
        <v>289.02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62610.68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9">
        <f t="shared" si="7"/>
        <v>0</v>
      </c>
      <c r="AV496" s="19">
        <v>26249.94</v>
      </c>
      <c r="AW496" s="19">
        <v>62610.68</v>
      </c>
      <c r="AX496" s="20">
        <v>79</v>
      </c>
      <c r="AY496" s="20">
        <v>300</v>
      </c>
      <c r="AZ496" s="19">
        <v>255000</v>
      </c>
      <c r="BA496" s="19">
        <v>65074.18</v>
      </c>
      <c r="BB496" s="21">
        <v>90</v>
      </c>
      <c r="BC496" s="21">
        <v>83.324121794542805</v>
      </c>
      <c r="BD496" s="21">
        <v>10.11</v>
      </c>
      <c r="BE496" s="21"/>
      <c r="BF496" s="17" t="s">
        <v>104</v>
      </c>
      <c r="BG496" s="14"/>
      <c r="BH496" s="17" t="s">
        <v>190</v>
      </c>
      <c r="BI496" s="17" t="s">
        <v>191</v>
      </c>
      <c r="BJ496" s="17" t="s">
        <v>891</v>
      </c>
      <c r="BK496" s="17" t="s">
        <v>79</v>
      </c>
      <c r="BL496" s="15" t="s">
        <v>80</v>
      </c>
      <c r="BM496" s="21">
        <v>468770.04563496</v>
      </c>
      <c r="BN496" s="15" t="s">
        <v>81</v>
      </c>
      <c r="BO496" s="21"/>
      <c r="BP496" s="22">
        <v>38336</v>
      </c>
      <c r="BQ496" s="22">
        <v>47484</v>
      </c>
      <c r="BR496" s="21">
        <v>13665.39</v>
      </c>
      <c r="BS496" s="21">
        <v>0</v>
      </c>
      <c r="BT496" s="21">
        <v>28.47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45078</v>
      </c>
      <c r="E497" s="8" t="s">
        <v>892</v>
      </c>
      <c r="F497" s="9">
        <v>86</v>
      </c>
      <c r="G497" s="9">
        <v>86</v>
      </c>
      <c r="H497" s="10">
        <v>0</v>
      </c>
      <c r="I497" s="10">
        <v>35346.339999999997</v>
      </c>
      <c r="J497" s="10">
        <v>0</v>
      </c>
      <c r="K497" s="10">
        <v>35346.339999999997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35346.339999999997</v>
      </c>
      <c r="T497" s="10">
        <v>14353.25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14353.25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0">
        <f t="shared" si="7"/>
        <v>0</v>
      </c>
      <c r="AV497" s="10">
        <v>35346.339999999997</v>
      </c>
      <c r="AW497" s="10">
        <v>14353.25</v>
      </c>
      <c r="AX497" s="11">
        <v>0</v>
      </c>
      <c r="AY497" s="11">
        <v>300</v>
      </c>
      <c r="AZ497" s="10">
        <v>246500</v>
      </c>
      <c r="BA497" s="10">
        <v>62751.8</v>
      </c>
      <c r="BB497" s="12">
        <v>90</v>
      </c>
      <c r="BC497" s="12">
        <v>50.694491632112502</v>
      </c>
      <c r="BD497" s="12">
        <v>10.050000000000001</v>
      </c>
      <c r="BE497" s="12"/>
      <c r="BF497" s="8" t="s">
        <v>75</v>
      </c>
      <c r="BG497" s="5"/>
      <c r="BH497" s="8" t="s">
        <v>190</v>
      </c>
      <c r="BI497" s="8" t="s">
        <v>191</v>
      </c>
      <c r="BJ497" s="8" t="s">
        <v>307</v>
      </c>
      <c r="BK497" s="8" t="s">
        <v>79</v>
      </c>
      <c r="BL497" s="6" t="s">
        <v>80</v>
      </c>
      <c r="BM497" s="12">
        <v>275021.95395984</v>
      </c>
      <c r="BN497" s="6" t="s">
        <v>81</v>
      </c>
      <c r="BO497" s="12"/>
      <c r="BP497" s="13">
        <v>38370</v>
      </c>
      <c r="BQ497" s="13">
        <v>47515</v>
      </c>
      <c r="BR497" s="12">
        <v>10994.3</v>
      </c>
      <c r="BS497" s="12">
        <v>0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45078</v>
      </c>
      <c r="E498" s="17" t="s">
        <v>893</v>
      </c>
      <c r="F498" s="18">
        <v>111</v>
      </c>
      <c r="G498" s="18">
        <v>110</v>
      </c>
      <c r="H498" s="19">
        <v>41515.339999999997</v>
      </c>
      <c r="I498" s="19">
        <v>24394.09</v>
      </c>
      <c r="J498" s="19">
        <v>0</v>
      </c>
      <c r="K498" s="19">
        <v>65909.429999999993</v>
      </c>
      <c r="L498" s="19">
        <v>343.91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9">
        <v>65909.429999999993</v>
      </c>
      <c r="T498" s="19">
        <v>53037.01</v>
      </c>
      <c r="U498" s="19">
        <v>359.45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53396.46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9">
        <v>0</v>
      </c>
      <c r="AU498" s="19">
        <f t="shared" si="7"/>
        <v>0</v>
      </c>
      <c r="AV498" s="19">
        <v>24738</v>
      </c>
      <c r="AW498" s="19">
        <v>53396.46</v>
      </c>
      <c r="AX498" s="20">
        <v>83</v>
      </c>
      <c r="AY498" s="20">
        <v>300</v>
      </c>
      <c r="AZ498" s="19">
        <v>297000</v>
      </c>
      <c r="BA498" s="19">
        <v>75118.009999999995</v>
      </c>
      <c r="BB498" s="21">
        <v>90</v>
      </c>
      <c r="BC498" s="21">
        <v>78.967063957099001</v>
      </c>
      <c r="BD498" s="21">
        <v>10.39</v>
      </c>
      <c r="BE498" s="21"/>
      <c r="BF498" s="17" t="s">
        <v>75</v>
      </c>
      <c r="BG498" s="14"/>
      <c r="BH498" s="17" t="s">
        <v>381</v>
      </c>
      <c r="BI498" s="17" t="s">
        <v>610</v>
      </c>
      <c r="BJ498" s="17" t="s">
        <v>390</v>
      </c>
      <c r="BK498" s="17" t="s">
        <v>79</v>
      </c>
      <c r="BL498" s="15" t="s">
        <v>80</v>
      </c>
      <c r="BM498" s="21">
        <v>512826.51111768</v>
      </c>
      <c r="BN498" s="15" t="s">
        <v>81</v>
      </c>
      <c r="BO498" s="21"/>
      <c r="BP498" s="22">
        <v>38447</v>
      </c>
      <c r="BQ498" s="22">
        <v>47604</v>
      </c>
      <c r="BR498" s="21">
        <v>14116.03</v>
      </c>
      <c r="BS498" s="21">
        <v>0</v>
      </c>
      <c r="BT498" s="21">
        <v>29.15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45078</v>
      </c>
      <c r="E499" s="8" t="s">
        <v>894</v>
      </c>
      <c r="F499" s="9">
        <v>124</v>
      </c>
      <c r="G499" s="9">
        <v>123</v>
      </c>
      <c r="H499" s="10">
        <v>40229.03</v>
      </c>
      <c r="I499" s="10">
        <v>27104.51</v>
      </c>
      <c r="J499" s="10">
        <v>0</v>
      </c>
      <c r="K499" s="10">
        <v>67333.539999999994</v>
      </c>
      <c r="L499" s="10">
        <v>350.56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67333.539999999994</v>
      </c>
      <c r="T499" s="10">
        <v>57685.440000000002</v>
      </c>
      <c r="U499" s="10">
        <v>333.23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58018.67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27455.07</v>
      </c>
      <c r="AW499" s="10">
        <v>58018.67</v>
      </c>
      <c r="AX499" s="11">
        <v>81</v>
      </c>
      <c r="AY499" s="11">
        <v>300</v>
      </c>
      <c r="AZ499" s="10">
        <v>297000</v>
      </c>
      <c r="BA499" s="10">
        <v>75600.33</v>
      </c>
      <c r="BB499" s="12">
        <v>90</v>
      </c>
      <c r="BC499" s="12">
        <v>80.158626291710604</v>
      </c>
      <c r="BD499" s="12">
        <v>9.94</v>
      </c>
      <c r="BE499" s="12"/>
      <c r="BF499" s="8" t="s">
        <v>75</v>
      </c>
      <c r="BG499" s="5"/>
      <c r="BH499" s="8" t="s">
        <v>381</v>
      </c>
      <c r="BI499" s="8" t="s">
        <v>610</v>
      </c>
      <c r="BJ499" s="8" t="s">
        <v>390</v>
      </c>
      <c r="BK499" s="8" t="s">
        <v>79</v>
      </c>
      <c r="BL499" s="6" t="s">
        <v>80</v>
      </c>
      <c r="BM499" s="12">
        <v>523907.19202704</v>
      </c>
      <c r="BN499" s="6" t="s">
        <v>81</v>
      </c>
      <c r="BO499" s="12"/>
      <c r="BP499" s="13">
        <v>38398</v>
      </c>
      <c r="BQ499" s="13">
        <v>47543</v>
      </c>
      <c r="BR499" s="12">
        <v>16729.490000000002</v>
      </c>
      <c r="BS499" s="12">
        <v>0</v>
      </c>
      <c r="BT499" s="12">
        <v>29.32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45078</v>
      </c>
      <c r="E500" s="17" t="s">
        <v>895</v>
      </c>
      <c r="F500" s="18">
        <v>147</v>
      </c>
      <c r="G500" s="18">
        <v>146</v>
      </c>
      <c r="H500" s="19">
        <v>40236.519999999997</v>
      </c>
      <c r="I500" s="19">
        <v>29733.200000000001</v>
      </c>
      <c r="J500" s="19">
        <v>0</v>
      </c>
      <c r="K500" s="19">
        <v>69969.72</v>
      </c>
      <c r="L500" s="19">
        <v>350.55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69969.72</v>
      </c>
      <c r="T500" s="19">
        <v>70791.22</v>
      </c>
      <c r="U500" s="19">
        <v>333.29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71124.509999999995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9">
        <f t="shared" si="7"/>
        <v>0</v>
      </c>
      <c r="AV500" s="19">
        <v>30083.75</v>
      </c>
      <c r="AW500" s="19">
        <v>71124.509999999995</v>
      </c>
      <c r="AX500" s="20">
        <v>81</v>
      </c>
      <c r="AY500" s="20">
        <v>300</v>
      </c>
      <c r="AZ500" s="19">
        <v>297000</v>
      </c>
      <c r="BA500" s="19">
        <v>75606.59</v>
      </c>
      <c r="BB500" s="21">
        <v>90</v>
      </c>
      <c r="BC500" s="21">
        <v>83.290025380062801</v>
      </c>
      <c r="BD500" s="21">
        <v>9.94</v>
      </c>
      <c r="BE500" s="21"/>
      <c r="BF500" s="17" t="s">
        <v>104</v>
      </c>
      <c r="BG500" s="14"/>
      <c r="BH500" s="17" t="s">
        <v>381</v>
      </c>
      <c r="BI500" s="17" t="s">
        <v>610</v>
      </c>
      <c r="BJ500" s="17" t="s">
        <v>390</v>
      </c>
      <c r="BK500" s="17" t="s">
        <v>79</v>
      </c>
      <c r="BL500" s="15" t="s">
        <v>80</v>
      </c>
      <c r="BM500" s="21">
        <v>544418.71810271998</v>
      </c>
      <c r="BN500" s="15" t="s">
        <v>81</v>
      </c>
      <c r="BO500" s="21"/>
      <c r="BP500" s="22">
        <v>38406</v>
      </c>
      <c r="BQ500" s="22">
        <v>47543</v>
      </c>
      <c r="BR500" s="21">
        <v>19826.12</v>
      </c>
      <c r="BS500" s="21">
        <v>0</v>
      </c>
      <c r="BT500" s="21">
        <v>29.32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45078</v>
      </c>
      <c r="E501" s="8" t="s">
        <v>896</v>
      </c>
      <c r="F501" s="9">
        <v>51</v>
      </c>
      <c r="G501" s="9">
        <v>50</v>
      </c>
      <c r="H501" s="10">
        <v>40135.599999999999</v>
      </c>
      <c r="I501" s="10">
        <v>14572.6</v>
      </c>
      <c r="J501" s="10">
        <v>0</v>
      </c>
      <c r="K501" s="10">
        <v>54708.2</v>
      </c>
      <c r="L501" s="10">
        <v>351.49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54708.2</v>
      </c>
      <c r="T501" s="10">
        <v>20308.849999999999</v>
      </c>
      <c r="U501" s="10">
        <v>332.46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20641.310000000001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0">
        <f t="shared" si="7"/>
        <v>0</v>
      </c>
      <c r="AV501" s="10">
        <v>14924.09</v>
      </c>
      <c r="AW501" s="10">
        <v>20641.310000000001</v>
      </c>
      <c r="AX501" s="11">
        <v>81</v>
      </c>
      <c r="AY501" s="11">
        <v>300</v>
      </c>
      <c r="AZ501" s="10">
        <v>297000</v>
      </c>
      <c r="BA501" s="10">
        <v>75618.63</v>
      </c>
      <c r="BB501" s="12">
        <v>90</v>
      </c>
      <c r="BC501" s="12">
        <v>65.112763878425199</v>
      </c>
      <c r="BD501" s="12">
        <v>9.94</v>
      </c>
      <c r="BE501" s="12"/>
      <c r="BF501" s="8" t="s">
        <v>104</v>
      </c>
      <c r="BG501" s="5"/>
      <c r="BH501" s="8" t="s">
        <v>381</v>
      </c>
      <c r="BI501" s="8" t="s">
        <v>610</v>
      </c>
      <c r="BJ501" s="8" t="s">
        <v>390</v>
      </c>
      <c r="BK501" s="8" t="s">
        <v>79</v>
      </c>
      <c r="BL501" s="6" t="s">
        <v>80</v>
      </c>
      <c r="BM501" s="12">
        <v>425672.24956319999</v>
      </c>
      <c r="BN501" s="6" t="s">
        <v>81</v>
      </c>
      <c r="BO501" s="12"/>
      <c r="BP501" s="13">
        <v>38387</v>
      </c>
      <c r="BQ501" s="13">
        <v>47543</v>
      </c>
      <c r="BR501" s="12">
        <v>6510.49</v>
      </c>
      <c r="BS501" s="12">
        <v>0</v>
      </c>
      <c r="BT501" s="12">
        <v>29.33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45078</v>
      </c>
      <c r="E502" s="17" t="s">
        <v>897</v>
      </c>
      <c r="F502" s="18">
        <v>125</v>
      </c>
      <c r="G502" s="18">
        <v>124</v>
      </c>
      <c r="H502" s="19">
        <v>40242.019999999997</v>
      </c>
      <c r="I502" s="19">
        <v>27233.65</v>
      </c>
      <c r="J502" s="19">
        <v>0</v>
      </c>
      <c r="K502" s="19">
        <v>67475.67</v>
      </c>
      <c r="L502" s="19">
        <v>350.61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67475.67</v>
      </c>
      <c r="T502" s="19">
        <v>57930.39</v>
      </c>
      <c r="U502" s="19">
        <v>333.34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58263.73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9">
        <f t="shared" si="7"/>
        <v>0</v>
      </c>
      <c r="AV502" s="19">
        <v>27584.26</v>
      </c>
      <c r="AW502" s="19">
        <v>58263.73</v>
      </c>
      <c r="AX502" s="20">
        <v>81</v>
      </c>
      <c r="AY502" s="20">
        <v>300</v>
      </c>
      <c r="AZ502" s="19">
        <v>297000</v>
      </c>
      <c r="BA502" s="19">
        <v>75618.63</v>
      </c>
      <c r="BB502" s="21">
        <v>90</v>
      </c>
      <c r="BC502" s="21">
        <v>80.308388290028503</v>
      </c>
      <c r="BD502" s="21">
        <v>9.94</v>
      </c>
      <c r="BE502" s="21"/>
      <c r="BF502" s="17" t="s">
        <v>75</v>
      </c>
      <c r="BG502" s="14"/>
      <c r="BH502" s="17" t="s">
        <v>381</v>
      </c>
      <c r="BI502" s="17" t="s">
        <v>610</v>
      </c>
      <c r="BJ502" s="17" t="s">
        <v>390</v>
      </c>
      <c r="BK502" s="17" t="s">
        <v>79</v>
      </c>
      <c r="BL502" s="15" t="s">
        <v>80</v>
      </c>
      <c r="BM502" s="21">
        <v>525013.07371992001</v>
      </c>
      <c r="BN502" s="15" t="s">
        <v>81</v>
      </c>
      <c r="BO502" s="21"/>
      <c r="BP502" s="22">
        <v>38387</v>
      </c>
      <c r="BQ502" s="22">
        <v>47543</v>
      </c>
      <c r="BR502" s="21">
        <v>15814.94</v>
      </c>
      <c r="BS502" s="21">
        <v>0</v>
      </c>
      <c r="BT502" s="21">
        <v>29.33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45078</v>
      </c>
      <c r="E503" s="8" t="s">
        <v>898</v>
      </c>
      <c r="F503" s="9">
        <v>148</v>
      </c>
      <c r="G503" s="9">
        <v>147</v>
      </c>
      <c r="H503" s="10">
        <v>40229.03</v>
      </c>
      <c r="I503" s="10">
        <v>29837.599999999999</v>
      </c>
      <c r="J503" s="10">
        <v>0</v>
      </c>
      <c r="K503" s="10">
        <v>70066.63</v>
      </c>
      <c r="L503" s="10">
        <v>350.56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70066.63</v>
      </c>
      <c r="T503" s="10">
        <v>71363.240000000005</v>
      </c>
      <c r="U503" s="10">
        <v>333.23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71696.47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30188.16</v>
      </c>
      <c r="AW503" s="10">
        <v>71696.47</v>
      </c>
      <c r="AX503" s="11">
        <v>81</v>
      </c>
      <c r="AY503" s="11">
        <v>300</v>
      </c>
      <c r="AZ503" s="10">
        <v>297000</v>
      </c>
      <c r="BA503" s="10">
        <v>75600.33</v>
      </c>
      <c r="BB503" s="12">
        <v>90</v>
      </c>
      <c r="BC503" s="12">
        <v>83.412290660636003</v>
      </c>
      <c r="BD503" s="12">
        <v>9.94</v>
      </c>
      <c r="BE503" s="12"/>
      <c r="BF503" s="8" t="s">
        <v>75</v>
      </c>
      <c r="BG503" s="5"/>
      <c r="BH503" s="8" t="s">
        <v>381</v>
      </c>
      <c r="BI503" s="8" t="s">
        <v>610</v>
      </c>
      <c r="BJ503" s="8" t="s">
        <v>390</v>
      </c>
      <c r="BK503" s="8" t="s">
        <v>79</v>
      </c>
      <c r="BL503" s="6" t="s">
        <v>80</v>
      </c>
      <c r="BM503" s="12">
        <v>545172.75310487999</v>
      </c>
      <c r="BN503" s="6" t="s">
        <v>81</v>
      </c>
      <c r="BO503" s="12"/>
      <c r="BP503" s="13">
        <v>38398</v>
      </c>
      <c r="BQ503" s="13">
        <v>47543</v>
      </c>
      <c r="BR503" s="12">
        <v>19162.3</v>
      </c>
      <c r="BS503" s="12">
        <v>0</v>
      </c>
      <c r="BT503" s="12">
        <v>29.32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45078</v>
      </c>
      <c r="E504" s="17" t="s">
        <v>899</v>
      </c>
      <c r="F504" s="18">
        <v>149</v>
      </c>
      <c r="G504" s="18">
        <v>148</v>
      </c>
      <c r="H504" s="19">
        <v>40242.019999999997</v>
      </c>
      <c r="I504" s="19">
        <v>29944.7</v>
      </c>
      <c r="J504" s="19">
        <v>0</v>
      </c>
      <c r="K504" s="19">
        <v>70186.720000000001</v>
      </c>
      <c r="L504" s="19">
        <v>350.61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70186.720000000001</v>
      </c>
      <c r="T504" s="19">
        <v>71963.8</v>
      </c>
      <c r="U504" s="19">
        <v>333.34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72297.14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9">
        <f t="shared" si="7"/>
        <v>0</v>
      </c>
      <c r="AV504" s="19">
        <v>30295.31</v>
      </c>
      <c r="AW504" s="19">
        <v>72297.14</v>
      </c>
      <c r="AX504" s="20">
        <v>81</v>
      </c>
      <c r="AY504" s="20">
        <v>300</v>
      </c>
      <c r="AZ504" s="19">
        <v>297000</v>
      </c>
      <c r="BA504" s="19">
        <v>75618.63</v>
      </c>
      <c r="BB504" s="21">
        <v>90</v>
      </c>
      <c r="BC504" s="21">
        <v>83.535033628617697</v>
      </c>
      <c r="BD504" s="21">
        <v>9.94</v>
      </c>
      <c r="BE504" s="21"/>
      <c r="BF504" s="17" t="s">
        <v>104</v>
      </c>
      <c r="BG504" s="14"/>
      <c r="BH504" s="17" t="s">
        <v>381</v>
      </c>
      <c r="BI504" s="17" t="s">
        <v>610</v>
      </c>
      <c r="BJ504" s="17" t="s">
        <v>390</v>
      </c>
      <c r="BK504" s="17" t="s">
        <v>79</v>
      </c>
      <c r="BL504" s="15" t="s">
        <v>80</v>
      </c>
      <c r="BM504" s="21">
        <v>546107.14649472001</v>
      </c>
      <c r="BN504" s="15" t="s">
        <v>81</v>
      </c>
      <c r="BO504" s="21"/>
      <c r="BP504" s="22">
        <v>38387</v>
      </c>
      <c r="BQ504" s="22">
        <v>47543</v>
      </c>
      <c r="BR504" s="21">
        <v>21232.67</v>
      </c>
      <c r="BS504" s="21">
        <v>0</v>
      </c>
      <c r="BT504" s="21">
        <v>29.33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45078</v>
      </c>
      <c r="E505" s="8" t="s">
        <v>900</v>
      </c>
      <c r="F505" s="9">
        <v>148</v>
      </c>
      <c r="G505" s="9">
        <v>147</v>
      </c>
      <c r="H505" s="10">
        <v>41415.519999999997</v>
      </c>
      <c r="I505" s="10">
        <v>28977.17</v>
      </c>
      <c r="J505" s="10">
        <v>0</v>
      </c>
      <c r="K505" s="10">
        <v>70392.69</v>
      </c>
      <c r="L505" s="10">
        <v>348.58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70392.69</v>
      </c>
      <c r="T505" s="10">
        <v>75836.37</v>
      </c>
      <c r="U505" s="10">
        <v>359.62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76195.990000000005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0</v>
      </c>
      <c r="AU505" s="10">
        <f t="shared" si="7"/>
        <v>0</v>
      </c>
      <c r="AV505" s="10">
        <v>29325.75</v>
      </c>
      <c r="AW505" s="10">
        <v>76195.990000000005</v>
      </c>
      <c r="AX505" s="11">
        <v>82</v>
      </c>
      <c r="AY505" s="11">
        <v>300</v>
      </c>
      <c r="AZ505" s="10">
        <v>297000</v>
      </c>
      <c r="BA505" s="10">
        <v>75462.429999999993</v>
      </c>
      <c r="BB505" s="12">
        <v>90</v>
      </c>
      <c r="BC505" s="12">
        <v>83.953592536047395</v>
      </c>
      <c r="BD505" s="12">
        <v>10.42</v>
      </c>
      <c r="BE505" s="12"/>
      <c r="BF505" s="8" t="s">
        <v>104</v>
      </c>
      <c r="BG505" s="5"/>
      <c r="BH505" s="8" t="s">
        <v>381</v>
      </c>
      <c r="BI505" s="8" t="s">
        <v>610</v>
      </c>
      <c r="BJ505" s="8" t="s">
        <v>390</v>
      </c>
      <c r="BK505" s="8" t="s">
        <v>79</v>
      </c>
      <c r="BL505" s="6" t="s">
        <v>80</v>
      </c>
      <c r="BM505" s="12">
        <v>547709.75292743999</v>
      </c>
      <c r="BN505" s="6" t="s">
        <v>81</v>
      </c>
      <c r="BO505" s="12"/>
      <c r="BP505" s="13">
        <v>38422</v>
      </c>
      <c r="BQ505" s="13">
        <v>47574</v>
      </c>
      <c r="BR505" s="12">
        <v>19573.39</v>
      </c>
      <c r="BS505" s="12">
        <v>0</v>
      </c>
      <c r="BT505" s="12">
        <v>29.27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45078</v>
      </c>
      <c r="E506" s="17" t="s">
        <v>901</v>
      </c>
      <c r="F506" s="18">
        <v>149</v>
      </c>
      <c r="G506" s="18">
        <v>148</v>
      </c>
      <c r="H506" s="19">
        <v>41370.69</v>
      </c>
      <c r="I506" s="19">
        <v>29038.22</v>
      </c>
      <c r="J506" s="19">
        <v>0</v>
      </c>
      <c r="K506" s="19">
        <v>70408.91</v>
      </c>
      <c r="L506" s="19">
        <v>348.15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70408.91</v>
      </c>
      <c r="T506" s="19">
        <v>76362.850000000006</v>
      </c>
      <c r="U506" s="19">
        <v>359.24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76722.09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9">
        <f t="shared" si="7"/>
        <v>0</v>
      </c>
      <c r="AV506" s="19">
        <v>29386.37</v>
      </c>
      <c r="AW506" s="19">
        <v>76722.09</v>
      </c>
      <c r="AX506" s="20">
        <v>82</v>
      </c>
      <c r="AY506" s="20">
        <v>300</v>
      </c>
      <c r="AZ506" s="19">
        <v>297000</v>
      </c>
      <c r="BA506" s="19">
        <v>75376.5</v>
      </c>
      <c r="BB506" s="21">
        <v>90</v>
      </c>
      <c r="BC506" s="21">
        <v>84.068667290203194</v>
      </c>
      <c r="BD506" s="21">
        <v>10.42</v>
      </c>
      <c r="BE506" s="21"/>
      <c r="BF506" s="17" t="s">
        <v>104</v>
      </c>
      <c r="BG506" s="14"/>
      <c r="BH506" s="17" t="s">
        <v>381</v>
      </c>
      <c r="BI506" s="17" t="s">
        <v>610</v>
      </c>
      <c r="BJ506" s="17" t="s">
        <v>390</v>
      </c>
      <c r="BK506" s="17" t="s">
        <v>79</v>
      </c>
      <c r="BL506" s="15" t="s">
        <v>80</v>
      </c>
      <c r="BM506" s="21">
        <v>547835.95711415994</v>
      </c>
      <c r="BN506" s="15" t="s">
        <v>81</v>
      </c>
      <c r="BO506" s="21"/>
      <c r="BP506" s="22">
        <v>38427</v>
      </c>
      <c r="BQ506" s="22">
        <v>47574</v>
      </c>
      <c r="BR506" s="21">
        <v>19706.82</v>
      </c>
      <c r="BS506" s="21">
        <v>0</v>
      </c>
      <c r="BT506" s="21">
        <v>29.24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45078</v>
      </c>
      <c r="E507" s="8" t="s">
        <v>902</v>
      </c>
      <c r="F507" s="9">
        <v>149</v>
      </c>
      <c r="G507" s="9">
        <v>148</v>
      </c>
      <c r="H507" s="10">
        <v>41415.519999999997</v>
      </c>
      <c r="I507" s="10">
        <v>29073.29</v>
      </c>
      <c r="J507" s="10">
        <v>0</v>
      </c>
      <c r="K507" s="10">
        <v>70488.81</v>
      </c>
      <c r="L507" s="10">
        <v>348.58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70488.81</v>
      </c>
      <c r="T507" s="10">
        <v>76448.45</v>
      </c>
      <c r="U507" s="10">
        <v>359.62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76808.070000000007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29421.87</v>
      </c>
      <c r="AW507" s="10">
        <v>76808.070000000007</v>
      </c>
      <c r="AX507" s="11">
        <v>82</v>
      </c>
      <c r="AY507" s="11">
        <v>300</v>
      </c>
      <c r="AZ507" s="10">
        <v>297000</v>
      </c>
      <c r="BA507" s="10">
        <v>75462.429999999993</v>
      </c>
      <c r="BB507" s="12">
        <v>90</v>
      </c>
      <c r="BC507" s="12">
        <v>84.068229713779402</v>
      </c>
      <c r="BD507" s="12">
        <v>10.42</v>
      </c>
      <c r="BE507" s="12"/>
      <c r="BF507" s="8" t="s">
        <v>104</v>
      </c>
      <c r="BG507" s="5"/>
      <c r="BH507" s="8" t="s">
        <v>381</v>
      </c>
      <c r="BI507" s="8" t="s">
        <v>610</v>
      </c>
      <c r="BJ507" s="8" t="s">
        <v>390</v>
      </c>
      <c r="BK507" s="8" t="s">
        <v>79</v>
      </c>
      <c r="BL507" s="6" t="s">
        <v>80</v>
      </c>
      <c r="BM507" s="12">
        <v>548457.64111655997</v>
      </c>
      <c r="BN507" s="6" t="s">
        <v>81</v>
      </c>
      <c r="BO507" s="12"/>
      <c r="BP507" s="13">
        <v>38419</v>
      </c>
      <c r="BQ507" s="13">
        <v>47574</v>
      </c>
      <c r="BR507" s="12">
        <v>20091.099999999999</v>
      </c>
      <c r="BS507" s="12">
        <v>0</v>
      </c>
      <c r="BT507" s="12">
        <v>29.27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45078</v>
      </c>
      <c r="E508" s="17" t="s">
        <v>903</v>
      </c>
      <c r="F508" s="18">
        <v>149</v>
      </c>
      <c r="G508" s="18">
        <v>148</v>
      </c>
      <c r="H508" s="19">
        <v>41370.74</v>
      </c>
      <c r="I508" s="19">
        <v>29038.16</v>
      </c>
      <c r="J508" s="19">
        <v>0</v>
      </c>
      <c r="K508" s="19">
        <v>70408.899999999994</v>
      </c>
      <c r="L508" s="19">
        <v>348.15</v>
      </c>
      <c r="M508" s="19">
        <v>0</v>
      </c>
      <c r="N508" s="19">
        <v>0</v>
      </c>
      <c r="O508" s="19">
        <v>0</v>
      </c>
      <c r="P508" s="19">
        <v>0</v>
      </c>
      <c r="Q508" s="19">
        <v>0</v>
      </c>
      <c r="R508" s="19">
        <v>0</v>
      </c>
      <c r="S508" s="19">
        <v>70408.899999999994</v>
      </c>
      <c r="T508" s="19">
        <v>76362.91</v>
      </c>
      <c r="U508" s="19">
        <v>359.24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76722.149999999994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v>0</v>
      </c>
      <c r="AU508" s="19">
        <f t="shared" si="7"/>
        <v>0</v>
      </c>
      <c r="AV508" s="19">
        <v>29386.31</v>
      </c>
      <c r="AW508" s="19">
        <v>76722.149999999994</v>
      </c>
      <c r="AX508" s="20">
        <v>82</v>
      </c>
      <c r="AY508" s="20">
        <v>300</v>
      </c>
      <c r="AZ508" s="19">
        <v>297000</v>
      </c>
      <c r="BA508" s="19">
        <v>75376.509999999995</v>
      </c>
      <c r="BB508" s="21">
        <v>90</v>
      </c>
      <c r="BC508" s="21">
        <v>84.068644196978596</v>
      </c>
      <c r="BD508" s="21">
        <v>10.42</v>
      </c>
      <c r="BE508" s="21"/>
      <c r="BF508" s="17" t="s">
        <v>104</v>
      </c>
      <c r="BG508" s="14"/>
      <c r="BH508" s="17" t="s">
        <v>381</v>
      </c>
      <c r="BI508" s="17" t="s">
        <v>610</v>
      </c>
      <c r="BJ508" s="17" t="s">
        <v>390</v>
      </c>
      <c r="BK508" s="17" t="s">
        <v>79</v>
      </c>
      <c r="BL508" s="15" t="s">
        <v>80</v>
      </c>
      <c r="BM508" s="21">
        <v>547835.87930639996</v>
      </c>
      <c r="BN508" s="15" t="s">
        <v>81</v>
      </c>
      <c r="BO508" s="21"/>
      <c r="BP508" s="22">
        <v>38427</v>
      </c>
      <c r="BQ508" s="22">
        <v>47574</v>
      </c>
      <c r="BR508" s="21">
        <v>19718.05</v>
      </c>
      <c r="BS508" s="21">
        <v>0</v>
      </c>
      <c r="BT508" s="21">
        <v>29.24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45078</v>
      </c>
      <c r="E509" s="8" t="s">
        <v>904</v>
      </c>
      <c r="F509" s="9">
        <v>124</v>
      </c>
      <c r="G509" s="9">
        <v>123</v>
      </c>
      <c r="H509" s="10">
        <v>41415.519999999997</v>
      </c>
      <c r="I509" s="10">
        <v>26402.34</v>
      </c>
      <c r="J509" s="10">
        <v>0</v>
      </c>
      <c r="K509" s="10">
        <v>67817.86</v>
      </c>
      <c r="L509" s="10">
        <v>348.58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67817.86</v>
      </c>
      <c r="T509" s="10">
        <v>61414.45</v>
      </c>
      <c r="U509" s="10">
        <v>359.62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61774.07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0">
        <f t="shared" si="7"/>
        <v>0</v>
      </c>
      <c r="AV509" s="10">
        <v>26750.92</v>
      </c>
      <c r="AW509" s="10">
        <v>61774.07</v>
      </c>
      <c r="AX509" s="11">
        <v>82</v>
      </c>
      <c r="AY509" s="11">
        <v>300</v>
      </c>
      <c r="AZ509" s="10">
        <v>297000</v>
      </c>
      <c r="BA509" s="10">
        <v>75462.429999999993</v>
      </c>
      <c r="BB509" s="12">
        <v>90</v>
      </c>
      <c r="BC509" s="12">
        <v>80.882730651530807</v>
      </c>
      <c r="BD509" s="12">
        <v>10.42</v>
      </c>
      <c r="BE509" s="12"/>
      <c r="BF509" s="8" t="s">
        <v>104</v>
      </c>
      <c r="BG509" s="5"/>
      <c r="BH509" s="8" t="s">
        <v>381</v>
      </c>
      <c r="BI509" s="8" t="s">
        <v>610</v>
      </c>
      <c r="BJ509" s="8" t="s">
        <v>390</v>
      </c>
      <c r="BK509" s="8" t="s">
        <v>79</v>
      </c>
      <c r="BL509" s="6" t="s">
        <v>80</v>
      </c>
      <c r="BM509" s="12">
        <v>527675.57745936001</v>
      </c>
      <c r="BN509" s="6" t="s">
        <v>81</v>
      </c>
      <c r="BO509" s="12"/>
      <c r="BP509" s="13">
        <v>38422</v>
      </c>
      <c r="BQ509" s="13">
        <v>47574</v>
      </c>
      <c r="BR509" s="12">
        <v>16732.09</v>
      </c>
      <c r="BS509" s="12">
        <v>0</v>
      </c>
      <c r="BT509" s="12">
        <v>29.27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45078</v>
      </c>
      <c r="E510" s="17" t="s">
        <v>905</v>
      </c>
      <c r="F510" s="18">
        <v>148</v>
      </c>
      <c r="G510" s="18">
        <v>147</v>
      </c>
      <c r="H510" s="19">
        <v>41515.339999999997</v>
      </c>
      <c r="I510" s="19">
        <v>28630.97</v>
      </c>
      <c r="J510" s="19">
        <v>0</v>
      </c>
      <c r="K510" s="19">
        <v>70146.31</v>
      </c>
      <c r="L510" s="19">
        <v>343.91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70146.31</v>
      </c>
      <c r="T510" s="19">
        <v>75466.27</v>
      </c>
      <c r="U510" s="19">
        <v>359.45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75825.72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9">
        <v>0</v>
      </c>
      <c r="AU510" s="19">
        <f t="shared" si="7"/>
        <v>0</v>
      </c>
      <c r="AV510" s="19">
        <v>28974.880000000001</v>
      </c>
      <c r="AW510" s="19">
        <v>75825.72</v>
      </c>
      <c r="AX510" s="20">
        <v>83</v>
      </c>
      <c r="AY510" s="20">
        <v>300</v>
      </c>
      <c r="AZ510" s="19">
        <v>297000</v>
      </c>
      <c r="BA510" s="19">
        <v>75118.009999999995</v>
      </c>
      <c r="BB510" s="21">
        <v>90</v>
      </c>
      <c r="BC510" s="21">
        <v>84.043332617570698</v>
      </c>
      <c r="BD510" s="21">
        <v>10.39</v>
      </c>
      <c r="BE510" s="21"/>
      <c r="BF510" s="17" t="s">
        <v>104</v>
      </c>
      <c r="BG510" s="14"/>
      <c r="BH510" s="17" t="s">
        <v>381</v>
      </c>
      <c r="BI510" s="17" t="s">
        <v>610</v>
      </c>
      <c r="BJ510" s="17" t="s">
        <v>390</v>
      </c>
      <c r="BK510" s="17" t="s">
        <v>79</v>
      </c>
      <c r="BL510" s="15" t="s">
        <v>80</v>
      </c>
      <c r="BM510" s="21">
        <v>545792.72533656005</v>
      </c>
      <c r="BN510" s="15" t="s">
        <v>81</v>
      </c>
      <c r="BO510" s="21"/>
      <c r="BP510" s="22">
        <v>38447</v>
      </c>
      <c r="BQ510" s="22">
        <v>47604</v>
      </c>
      <c r="BR510" s="21">
        <v>19035.28</v>
      </c>
      <c r="BS510" s="21">
        <v>0</v>
      </c>
      <c r="BT510" s="21">
        <v>29.15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45078</v>
      </c>
      <c r="E511" s="8" t="s">
        <v>906</v>
      </c>
      <c r="F511" s="9">
        <v>143</v>
      </c>
      <c r="G511" s="9">
        <v>142</v>
      </c>
      <c r="H511" s="10">
        <v>41451.61</v>
      </c>
      <c r="I511" s="10">
        <v>28097.65</v>
      </c>
      <c r="J511" s="10">
        <v>0</v>
      </c>
      <c r="K511" s="10">
        <v>69549.259999999995</v>
      </c>
      <c r="L511" s="10">
        <v>343.36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69549.259999999995</v>
      </c>
      <c r="T511" s="10">
        <v>72325.47</v>
      </c>
      <c r="U511" s="10">
        <v>358.9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72684.37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0">
        <f t="shared" si="7"/>
        <v>0</v>
      </c>
      <c r="AV511" s="10">
        <v>28441.01</v>
      </c>
      <c r="AW511" s="10">
        <v>72684.37</v>
      </c>
      <c r="AX511" s="11">
        <v>83</v>
      </c>
      <c r="AY511" s="11">
        <v>300</v>
      </c>
      <c r="AZ511" s="10">
        <v>297000</v>
      </c>
      <c r="BA511" s="10">
        <v>75000.91</v>
      </c>
      <c r="BB511" s="12">
        <v>90</v>
      </c>
      <c r="BC511" s="12">
        <v>83.458099375060897</v>
      </c>
      <c r="BD511" s="12">
        <v>10.39</v>
      </c>
      <c r="BE511" s="12"/>
      <c r="BF511" s="8" t="s">
        <v>75</v>
      </c>
      <c r="BG511" s="5"/>
      <c r="BH511" s="8" t="s">
        <v>381</v>
      </c>
      <c r="BI511" s="8" t="s">
        <v>610</v>
      </c>
      <c r="BJ511" s="8" t="s">
        <v>390</v>
      </c>
      <c r="BK511" s="8" t="s">
        <v>79</v>
      </c>
      <c r="BL511" s="6" t="s">
        <v>80</v>
      </c>
      <c r="BM511" s="12">
        <v>541147.21302576002</v>
      </c>
      <c r="BN511" s="6" t="s">
        <v>81</v>
      </c>
      <c r="BO511" s="12"/>
      <c r="BP511" s="13">
        <v>38461</v>
      </c>
      <c r="BQ511" s="13">
        <v>47604</v>
      </c>
      <c r="BR511" s="12">
        <v>18327.36</v>
      </c>
      <c r="BS511" s="12">
        <v>0</v>
      </c>
      <c r="BT511" s="12">
        <v>29.1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45078</v>
      </c>
      <c r="E512" s="17" t="s">
        <v>907</v>
      </c>
      <c r="F512" s="18">
        <v>108</v>
      </c>
      <c r="G512" s="18">
        <v>107</v>
      </c>
      <c r="H512" s="19">
        <v>40855.32</v>
      </c>
      <c r="I512" s="19">
        <v>24224.78</v>
      </c>
      <c r="J512" s="19">
        <v>0</v>
      </c>
      <c r="K512" s="19">
        <v>65080.1</v>
      </c>
      <c r="L512" s="19">
        <v>342.23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65080.1</v>
      </c>
      <c r="T512" s="19">
        <v>49460.62</v>
      </c>
      <c r="U512" s="19">
        <v>343.53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49804.15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9">
        <f t="shared" si="7"/>
        <v>0</v>
      </c>
      <c r="AV512" s="19">
        <v>24567.01</v>
      </c>
      <c r="AW512" s="19">
        <v>49804.15</v>
      </c>
      <c r="AX512" s="20">
        <v>83</v>
      </c>
      <c r="AY512" s="20">
        <v>300</v>
      </c>
      <c r="AZ512" s="19">
        <v>297000</v>
      </c>
      <c r="BA512" s="19">
        <v>74942.490000000005</v>
      </c>
      <c r="BB512" s="21">
        <v>90</v>
      </c>
      <c r="BC512" s="21">
        <v>78.156050059185404</v>
      </c>
      <c r="BD512" s="21">
        <v>10.09</v>
      </c>
      <c r="BE512" s="21"/>
      <c r="BF512" s="17" t="s">
        <v>104</v>
      </c>
      <c r="BG512" s="14"/>
      <c r="BH512" s="17" t="s">
        <v>381</v>
      </c>
      <c r="BI512" s="17" t="s">
        <v>610</v>
      </c>
      <c r="BJ512" s="17" t="s">
        <v>908</v>
      </c>
      <c r="BK512" s="17" t="s">
        <v>79</v>
      </c>
      <c r="BL512" s="15" t="s">
        <v>80</v>
      </c>
      <c r="BM512" s="21">
        <v>506373.68015760003</v>
      </c>
      <c r="BN512" s="15" t="s">
        <v>81</v>
      </c>
      <c r="BO512" s="21"/>
      <c r="BP512" s="22">
        <v>38470</v>
      </c>
      <c r="BQ512" s="22">
        <v>47604</v>
      </c>
      <c r="BR512" s="21">
        <v>13546.81</v>
      </c>
      <c r="BS512" s="21">
        <v>0</v>
      </c>
      <c r="BT512" s="21">
        <v>29.09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45078</v>
      </c>
      <c r="E513" s="8" t="s">
        <v>909</v>
      </c>
      <c r="F513" s="9">
        <v>149</v>
      </c>
      <c r="G513" s="9">
        <v>148</v>
      </c>
      <c r="H513" s="10">
        <v>40855.32</v>
      </c>
      <c r="I513" s="10">
        <v>29012.62</v>
      </c>
      <c r="J513" s="10">
        <v>0</v>
      </c>
      <c r="K513" s="10">
        <v>69867.94</v>
      </c>
      <c r="L513" s="10">
        <v>342.23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69867.94</v>
      </c>
      <c r="T513" s="10">
        <v>73165.600000000006</v>
      </c>
      <c r="U513" s="10">
        <v>343.53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73509.13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0">
        <f t="shared" si="7"/>
        <v>0</v>
      </c>
      <c r="AV513" s="10">
        <v>29354.85</v>
      </c>
      <c r="AW513" s="10">
        <v>73509.13</v>
      </c>
      <c r="AX513" s="11">
        <v>83</v>
      </c>
      <c r="AY513" s="11">
        <v>300</v>
      </c>
      <c r="AZ513" s="10">
        <v>297000</v>
      </c>
      <c r="BA513" s="10">
        <v>74942.490000000005</v>
      </c>
      <c r="BB513" s="12">
        <v>90</v>
      </c>
      <c r="BC513" s="12">
        <v>83.905867018829994</v>
      </c>
      <c r="BD513" s="12">
        <v>10.09</v>
      </c>
      <c r="BE513" s="12"/>
      <c r="BF513" s="8" t="s">
        <v>104</v>
      </c>
      <c r="BG513" s="5"/>
      <c r="BH513" s="8" t="s">
        <v>381</v>
      </c>
      <c r="BI513" s="8" t="s">
        <v>610</v>
      </c>
      <c r="BJ513" s="8" t="s">
        <v>908</v>
      </c>
      <c r="BK513" s="8" t="s">
        <v>79</v>
      </c>
      <c r="BL513" s="6" t="s">
        <v>80</v>
      </c>
      <c r="BM513" s="12">
        <v>543626.79072143999</v>
      </c>
      <c r="BN513" s="6" t="s">
        <v>81</v>
      </c>
      <c r="BO513" s="12"/>
      <c r="BP513" s="13">
        <v>38470</v>
      </c>
      <c r="BQ513" s="13">
        <v>47604</v>
      </c>
      <c r="BR513" s="12">
        <v>20088.66</v>
      </c>
      <c r="BS513" s="12">
        <v>0</v>
      </c>
      <c r="BT513" s="12">
        <v>29.08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45078</v>
      </c>
      <c r="E514" s="17" t="s">
        <v>910</v>
      </c>
      <c r="F514" s="18">
        <v>149</v>
      </c>
      <c r="G514" s="18">
        <v>148</v>
      </c>
      <c r="H514" s="19">
        <v>41281.24</v>
      </c>
      <c r="I514" s="19">
        <v>28477.72</v>
      </c>
      <c r="J514" s="19">
        <v>0</v>
      </c>
      <c r="K514" s="19">
        <v>69758.960000000006</v>
      </c>
      <c r="L514" s="19">
        <v>338.26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69758.960000000006</v>
      </c>
      <c r="T514" s="19">
        <v>74359.039999999994</v>
      </c>
      <c r="U514" s="19">
        <v>351.92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74710.960000000006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9">
        <f t="shared" si="7"/>
        <v>0</v>
      </c>
      <c r="AV514" s="19">
        <v>28815.98</v>
      </c>
      <c r="AW514" s="19">
        <v>74710.960000000006</v>
      </c>
      <c r="AX514" s="20">
        <v>85</v>
      </c>
      <c r="AY514" s="20">
        <v>300</v>
      </c>
      <c r="AZ514" s="19">
        <v>297000</v>
      </c>
      <c r="BA514" s="19">
        <v>74617.36</v>
      </c>
      <c r="BB514" s="21">
        <v>90</v>
      </c>
      <c r="BC514" s="21">
        <v>84.140023179592504</v>
      </c>
      <c r="BD514" s="21">
        <v>10.23</v>
      </c>
      <c r="BE514" s="21"/>
      <c r="BF514" s="17" t="s">
        <v>75</v>
      </c>
      <c r="BG514" s="14"/>
      <c r="BH514" s="17" t="s">
        <v>381</v>
      </c>
      <c r="BI514" s="17" t="s">
        <v>610</v>
      </c>
      <c r="BJ514" s="17" t="s">
        <v>908</v>
      </c>
      <c r="BK514" s="17" t="s">
        <v>79</v>
      </c>
      <c r="BL514" s="15" t="s">
        <v>80</v>
      </c>
      <c r="BM514" s="21">
        <v>542778.84175296</v>
      </c>
      <c r="BN514" s="15" t="s">
        <v>81</v>
      </c>
      <c r="BO514" s="21"/>
      <c r="BP514" s="22">
        <v>38496</v>
      </c>
      <c r="BQ514" s="22">
        <v>47635</v>
      </c>
      <c r="BR514" s="21">
        <v>20187.349999999999</v>
      </c>
      <c r="BS514" s="21">
        <v>0</v>
      </c>
      <c r="BT514" s="21">
        <v>28.96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45078</v>
      </c>
      <c r="E515" s="8" t="s">
        <v>911</v>
      </c>
      <c r="F515" s="9">
        <v>149</v>
      </c>
      <c r="G515" s="9">
        <v>148</v>
      </c>
      <c r="H515" s="10">
        <v>41411.86</v>
      </c>
      <c r="I515" s="10">
        <v>28569.23</v>
      </c>
      <c r="J515" s="10">
        <v>0</v>
      </c>
      <c r="K515" s="10">
        <v>69981.09</v>
      </c>
      <c r="L515" s="10">
        <v>339.34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69981.09</v>
      </c>
      <c r="T515" s="10">
        <v>74595.360000000001</v>
      </c>
      <c r="U515" s="10">
        <v>353.04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74948.399999999994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0">
        <f t="shared" ref="AU515:AU578" si="8">AR515-AS515-AT515+AQ515+AP515+AO515+AM515+AJ515+AI515+AH515+AG515+AB515+X515+W515+R515+Q515+P515+O515-J515+AF515</f>
        <v>0</v>
      </c>
      <c r="AV515" s="10">
        <v>28908.57</v>
      </c>
      <c r="AW515" s="10">
        <v>74948.399999999994</v>
      </c>
      <c r="AX515" s="11">
        <v>84</v>
      </c>
      <c r="AY515" s="11">
        <v>300</v>
      </c>
      <c r="AZ515" s="10">
        <v>297000</v>
      </c>
      <c r="BA515" s="10">
        <v>74855.27</v>
      </c>
      <c r="BB515" s="12">
        <v>90</v>
      </c>
      <c r="BC515" s="12">
        <v>84.139675135765302</v>
      </c>
      <c r="BD515" s="12">
        <v>10.23</v>
      </c>
      <c r="BE515" s="12"/>
      <c r="BF515" s="8" t="s">
        <v>104</v>
      </c>
      <c r="BG515" s="5"/>
      <c r="BH515" s="8" t="s">
        <v>381</v>
      </c>
      <c r="BI515" s="8" t="s">
        <v>610</v>
      </c>
      <c r="BJ515" s="8" t="s">
        <v>390</v>
      </c>
      <c r="BK515" s="8" t="s">
        <v>79</v>
      </c>
      <c r="BL515" s="6" t="s">
        <v>80</v>
      </c>
      <c r="BM515" s="12">
        <v>544507.18552584003</v>
      </c>
      <c r="BN515" s="6" t="s">
        <v>81</v>
      </c>
      <c r="BO515" s="12"/>
      <c r="BP515" s="13">
        <v>38482</v>
      </c>
      <c r="BQ515" s="13">
        <v>47635</v>
      </c>
      <c r="BR515" s="12">
        <v>19880.04</v>
      </c>
      <c r="BS515" s="12">
        <v>0</v>
      </c>
      <c r="BT515" s="12">
        <v>29.05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45078</v>
      </c>
      <c r="E516" s="17" t="s">
        <v>912</v>
      </c>
      <c r="F516" s="18">
        <v>149</v>
      </c>
      <c r="G516" s="18">
        <v>148</v>
      </c>
      <c r="H516" s="19">
        <v>41281.24</v>
      </c>
      <c r="I516" s="19">
        <v>28477.72</v>
      </c>
      <c r="J516" s="19">
        <v>0</v>
      </c>
      <c r="K516" s="19">
        <v>69758.960000000006</v>
      </c>
      <c r="L516" s="19">
        <v>338.26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69758.960000000006</v>
      </c>
      <c r="T516" s="19">
        <v>74359.039999999994</v>
      </c>
      <c r="U516" s="19">
        <v>351.92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74710.960000000006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f t="shared" si="8"/>
        <v>0</v>
      </c>
      <c r="AV516" s="19">
        <v>28815.98</v>
      </c>
      <c r="AW516" s="19">
        <v>74710.960000000006</v>
      </c>
      <c r="AX516" s="20">
        <v>85</v>
      </c>
      <c r="AY516" s="20">
        <v>300</v>
      </c>
      <c r="AZ516" s="19">
        <v>297000</v>
      </c>
      <c r="BA516" s="19">
        <v>74617.36</v>
      </c>
      <c r="BB516" s="21">
        <v>90</v>
      </c>
      <c r="BC516" s="21">
        <v>84.140023179592504</v>
      </c>
      <c r="BD516" s="21">
        <v>10.23</v>
      </c>
      <c r="BE516" s="21"/>
      <c r="BF516" s="17" t="s">
        <v>104</v>
      </c>
      <c r="BG516" s="14"/>
      <c r="BH516" s="17" t="s">
        <v>381</v>
      </c>
      <c r="BI516" s="17" t="s">
        <v>610</v>
      </c>
      <c r="BJ516" s="17" t="s">
        <v>908</v>
      </c>
      <c r="BK516" s="17" t="s">
        <v>79</v>
      </c>
      <c r="BL516" s="15" t="s">
        <v>80</v>
      </c>
      <c r="BM516" s="21">
        <v>542778.84175296</v>
      </c>
      <c r="BN516" s="15" t="s">
        <v>81</v>
      </c>
      <c r="BO516" s="21"/>
      <c r="BP516" s="22">
        <v>38496</v>
      </c>
      <c r="BQ516" s="22">
        <v>47635</v>
      </c>
      <c r="BR516" s="21">
        <v>20253.13</v>
      </c>
      <c r="BS516" s="21">
        <v>0</v>
      </c>
      <c r="BT516" s="21">
        <v>28.96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45078</v>
      </c>
      <c r="E517" s="8" t="s">
        <v>913</v>
      </c>
      <c r="F517" s="9">
        <v>149</v>
      </c>
      <c r="G517" s="9">
        <v>148</v>
      </c>
      <c r="H517" s="10">
        <v>41291.79</v>
      </c>
      <c r="I517" s="10">
        <v>28485.3</v>
      </c>
      <c r="J517" s="10">
        <v>0</v>
      </c>
      <c r="K517" s="10">
        <v>69777.09</v>
      </c>
      <c r="L517" s="10">
        <v>338.35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69777.09</v>
      </c>
      <c r="T517" s="10">
        <v>74378.31</v>
      </c>
      <c r="U517" s="10">
        <v>352.01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74730.320000000007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0</v>
      </c>
      <c r="AU517" s="10">
        <f t="shared" si="8"/>
        <v>0</v>
      </c>
      <c r="AV517" s="10">
        <v>28823.65</v>
      </c>
      <c r="AW517" s="10">
        <v>74730.320000000007</v>
      </c>
      <c r="AX517" s="11">
        <v>85</v>
      </c>
      <c r="AY517" s="11">
        <v>300</v>
      </c>
      <c r="AZ517" s="10">
        <v>297000</v>
      </c>
      <c r="BA517" s="10">
        <v>74636.83</v>
      </c>
      <c r="BB517" s="12">
        <v>90</v>
      </c>
      <c r="BC517" s="12">
        <v>84.139936007464399</v>
      </c>
      <c r="BD517" s="12">
        <v>10.23</v>
      </c>
      <c r="BE517" s="12"/>
      <c r="BF517" s="8" t="s">
        <v>75</v>
      </c>
      <c r="BG517" s="5"/>
      <c r="BH517" s="8" t="s">
        <v>381</v>
      </c>
      <c r="BI517" s="8" t="s">
        <v>610</v>
      </c>
      <c r="BJ517" s="8" t="s">
        <v>908</v>
      </c>
      <c r="BK517" s="8" t="s">
        <v>79</v>
      </c>
      <c r="BL517" s="6" t="s">
        <v>80</v>
      </c>
      <c r="BM517" s="12">
        <v>542919.90722184</v>
      </c>
      <c r="BN517" s="6" t="s">
        <v>81</v>
      </c>
      <c r="BO517" s="12"/>
      <c r="BP517" s="13">
        <v>38499</v>
      </c>
      <c r="BQ517" s="13">
        <v>47635</v>
      </c>
      <c r="BR517" s="12">
        <v>19707.21</v>
      </c>
      <c r="BS517" s="12">
        <v>0</v>
      </c>
      <c r="BT517" s="12">
        <v>28.97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45078</v>
      </c>
      <c r="E518" s="17" t="s">
        <v>914</v>
      </c>
      <c r="F518" s="18">
        <v>148</v>
      </c>
      <c r="G518" s="18">
        <v>147</v>
      </c>
      <c r="H518" s="19">
        <v>42004.01</v>
      </c>
      <c r="I518" s="19">
        <v>28082.61</v>
      </c>
      <c r="J518" s="19">
        <v>0</v>
      </c>
      <c r="K518" s="19">
        <v>70086.62</v>
      </c>
      <c r="L518" s="19">
        <v>336.83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70086.62</v>
      </c>
      <c r="T518" s="19">
        <v>75437.45</v>
      </c>
      <c r="U518" s="19">
        <v>362.63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75800.08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v>0</v>
      </c>
      <c r="AU518" s="19">
        <f t="shared" si="8"/>
        <v>0</v>
      </c>
      <c r="AV518" s="19">
        <v>28419.439999999999</v>
      </c>
      <c r="AW518" s="19">
        <v>75800.08</v>
      </c>
      <c r="AX518" s="20">
        <v>85</v>
      </c>
      <c r="AY518" s="20">
        <v>300</v>
      </c>
      <c r="AZ518" s="19">
        <v>297000</v>
      </c>
      <c r="BA518" s="19">
        <v>74872.75</v>
      </c>
      <c r="BB518" s="21">
        <v>90</v>
      </c>
      <c r="BC518" s="21">
        <v>84.246882877949602</v>
      </c>
      <c r="BD518" s="21">
        <v>10.36</v>
      </c>
      <c r="BE518" s="21"/>
      <c r="BF518" s="17" t="s">
        <v>104</v>
      </c>
      <c r="BG518" s="14"/>
      <c r="BH518" s="17" t="s">
        <v>381</v>
      </c>
      <c r="BI518" s="17" t="s">
        <v>610</v>
      </c>
      <c r="BJ518" s="17" t="s">
        <v>390</v>
      </c>
      <c r="BK518" s="17" t="s">
        <v>79</v>
      </c>
      <c r="BL518" s="15" t="s">
        <v>80</v>
      </c>
      <c r="BM518" s="21">
        <v>545328.29081712</v>
      </c>
      <c r="BN518" s="15" t="s">
        <v>81</v>
      </c>
      <c r="BO518" s="21"/>
      <c r="BP518" s="22">
        <v>38511</v>
      </c>
      <c r="BQ518" s="22">
        <v>47665</v>
      </c>
      <c r="BR518" s="21">
        <v>19451.560000000001</v>
      </c>
      <c r="BS518" s="21">
        <v>0</v>
      </c>
      <c r="BT518" s="21">
        <v>29.06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45078</v>
      </c>
      <c r="E519" s="8" t="s">
        <v>915</v>
      </c>
      <c r="F519" s="9">
        <v>121</v>
      </c>
      <c r="G519" s="9">
        <v>120</v>
      </c>
      <c r="H519" s="10">
        <v>26629.82</v>
      </c>
      <c r="I519" s="10">
        <v>16496</v>
      </c>
      <c r="J519" s="10">
        <v>0</v>
      </c>
      <c r="K519" s="10">
        <v>43125.82</v>
      </c>
      <c r="L519" s="10">
        <v>220.53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43125.82</v>
      </c>
      <c r="T519" s="10">
        <v>38087.089999999997</v>
      </c>
      <c r="U519" s="10">
        <v>230.57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38317.660000000003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v>0</v>
      </c>
      <c r="AU519" s="10">
        <f t="shared" si="8"/>
        <v>0</v>
      </c>
      <c r="AV519" s="10">
        <v>16716.53</v>
      </c>
      <c r="AW519" s="10">
        <v>38317.660000000003</v>
      </c>
      <c r="AX519" s="11">
        <v>84</v>
      </c>
      <c r="AY519" s="11">
        <v>300</v>
      </c>
      <c r="AZ519" s="10">
        <v>199242.8</v>
      </c>
      <c r="BA519" s="10">
        <v>48177.56</v>
      </c>
      <c r="BB519" s="12">
        <v>86</v>
      </c>
      <c r="BC519" s="12">
        <v>76.982323720836007</v>
      </c>
      <c r="BD519" s="12">
        <v>10.39</v>
      </c>
      <c r="BE519" s="12"/>
      <c r="BF519" s="8" t="s">
        <v>104</v>
      </c>
      <c r="BG519" s="5"/>
      <c r="BH519" s="8" t="s">
        <v>230</v>
      </c>
      <c r="BI519" s="8" t="s">
        <v>417</v>
      </c>
      <c r="BJ519" s="8" t="s">
        <v>916</v>
      </c>
      <c r="BK519" s="8" t="s">
        <v>79</v>
      </c>
      <c r="BL519" s="6" t="s">
        <v>80</v>
      </c>
      <c r="BM519" s="12">
        <v>335552.34523631999</v>
      </c>
      <c r="BN519" s="6" t="s">
        <v>81</v>
      </c>
      <c r="BO519" s="12"/>
      <c r="BP519" s="13">
        <v>38443</v>
      </c>
      <c r="BQ519" s="13">
        <v>47604</v>
      </c>
      <c r="BR519" s="12">
        <v>9210.08</v>
      </c>
      <c r="BS519" s="12">
        <v>0</v>
      </c>
      <c r="BT519" s="12">
        <v>29.16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45078</v>
      </c>
      <c r="E520" s="17" t="s">
        <v>917</v>
      </c>
      <c r="F520" s="18">
        <v>149</v>
      </c>
      <c r="G520" s="18">
        <v>148</v>
      </c>
      <c r="H520" s="19">
        <v>27684.68</v>
      </c>
      <c r="I520" s="19">
        <v>19428.97</v>
      </c>
      <c r="J520" s="19">
        <v>0</v>
      </c>
      <c r="K520" s="19">
        <v>47113.65</v>
      </c>
      <c r="L520" s="19">
        <v>232.94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47113.65</v>
      </c>
      <c r="T520" s="19">
        <v>51098.64</v>
      </c>
      <c r="U520" s="19">
        <v>240.4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51339.040000000001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9">
        <f t="shared" si="8"/>
        <v>0</v>
      </c>
      <c r="AV520" s="19">
        <v>19661.91</v>
      </c>
      <c r="AW520" s="19">
        <v>51339.040000000001</v>
      </c>
      <c r="AX520" s="20">
        <v>82</v>
      </c>
      <c r="AY520" s="20">
        <v>300</v>
      </c>
      <c r="AZ520" s="19">
        <v>199242.8</v>
      </c>
      <c r="BA520" s="19">
        <v>50437.41</v>
      </c>
      <c r="BB520" s="21">
        <v>90</v>
      </c>
      <c r="BC520" s="21">
        <v>84.069116554557397</v>
      </c>
      <c r="BD520" s="21">
        <v>10.42</v>
      </c>
      <c r="BE520" s="21"/>
      <c r="BF520" s="17" t="s">
        <v>104</v>
      </c>
      <c r="BG520" s="14"/>
      <c r="BH520" s="17" t="s">
        <v>230</v>
      </c>
      <c r="BI520" s="17" t="s">
        <v>417</v>
      </c>
      <c r="BJ520" s="17" t="s">
        <v>916</v>
      </c>
      <c r="BK520" s="17" t="s">
        <v>79</v>
      </c>
      <c r="BL520" s="15" t="s">
        <v>80</v>
      </c>
      <c r="BM520" s="21">
        <v>366580.75719239999</v>
      </c>
      <c r="BN520" s="15" t="s">
        <v>81</v>
      </c>
      <c r="BO520" s="21"/>
      <c r="BP520" s="22">
        <v>38440</v>
      </c>
      <c r="BQ520" s="22">
        <v>47574</v>
      </c>
      <c r="BR520" s="21">
        <v>12702.85</v>
      </c>
      <c r="BS520" s="21">
        <v>0</v>
      </c>
      <c r="BT520" s="21">
        <v>29.17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45078</v>
      </c>
      <c r="E521" s="8" t="s">
        <v>918</v>
      </c>
      <c r="F521" s="9">
        <v>39</v>
      </c>
      <c r="G521" s="9">
        <v>38</v>
      </c>
      <c r="H521" s="10">
        <v>25865.71</v>
      </c>
      <c r="I521" s="10">
        <v>8150.72</v>
      </c>
      <c r="J521" s="10">
        <v>0</v>
      </c>
      <c r="K521" s="10">
        <v>34016.43</v>
      </c>
      <c r="L521" s="10">
        <v>247.16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34016.43</v>
      </c>
      <c r="T521" s="10">
        <v>10222.57</v>
      </c>
      <c r="U521" s="10">
        <v>223.95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10446.52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0</v>
      </c>
      <c r="AU521" s="10">
        <f t="shared" si="8"/>
        <v>0</v>
      </c>
      <c r="AV521" s="10">
        <v>8397.8799999999992</v>
      </c>
      <c r="AW521" s="10">
        <v>10446.52</v>
      </c>
      <c r="AX521" s="11">
        <v>83</v>
      </c>
      <c r="AY521" s="11">
        <v>300</v>
      </c>
      <c r="AZ521" s="10">
        <v>199242.8</v>
      </c>
      <c r="BA521" s="10">
        <v>50314.45</v>
      </c>
      <c r="BB521" s="12">
        <v>90</v>
      </c>
      <c r="BC521" s="12">
        <v>60.846907796865501</v>
      </c>
      <c r="BD521" s="12">
        <v>10.39</v>
      </c>
      <c r="BE521" s="12"/>
      <c r="BF521" s="8" t="s">
        <v>75</v>
      </c>
      <c r="BG521" s="5"/>
      <c r="BH521" s="8" t="s">
        <v>230</v>
      </c>
      <c r="BI521" s="8" t="s">
        <v>417</v>
      </c>
      <c r="BJ521" s="8" t="s">
        <v>916</v>
      </c>
      <c r="BK521" s="8" t="s">
        <v>79</v>
      </c>
      <c r="BL521" s="6" t="s">
        <v>80</v>
      </c>
      <c r="BM521" s="12">
        <v>264674.22214968002</v>
      </c>
      <c r="BN521" s="6" t="s">
        <v>81</v>
      </c>
      <c r="BO521" s="12"/>
      <c r="BP521" s="13">
        <v>38461</v>
      </c>
      <c r="BQ521" s="13">
        <v>47604</v>
      </c>
      <c r="BR521" s="12">
        <v>3968.07</v>
      </c>
      <c r="BS521" s="12">
        <v>0</v>
      </c>
      <c r="BT521" s="12">
        <v>29.11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45078</v>
      </c>
      <c r="E522" s="17" t="s">
        <v>919</v>
      </c>
      <c r="F522" s="18">
        <v>99</v>
      </c>
      <c r="G522" s="18">
        <v>98</v>
      </c>
      <c r="H522" s="19">
        <v>27820.38</v>
      </c>
      <c r="I522" s="19">
        <v>15281.59</v>
      </c>
      <c r="J522" s="19">
        <v>0</v>
      </c>
      <c r="K522" s="19">
        <v>43101.97</v>
      </c>
      <c r="L522" s="19">
        <v>230.48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43101.97</v>
      </c>
      <c r="T522" s="19">
        <v>31383.05</v>
      </c>
      <c r="U522" s="19">
        <v>240.88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31623.93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9">
        <f t="shared" si="8"/>
        <v>0</v>
      </c>
      <c r="AV522" s="19">
        <v>15512.07</v>
      </c>
      <c r="AW522" s="19">
        <v>31623.93</v>
      </c>
      <c r="AX522" s="20">
        <v>83</v>
      </c>
      <c r="AY522" s="20">
        <v>300</v>
      </c>
      <c r="AZ522" s="19">
        <v>199242.8</v>
      </c>
      <c r="BA522" s="19">
        <v>50340.47</v>
      </c>
      <c r="BB522" s="21">
        <v>90</v>
      </c>
      <c r="BC522" s="21">
        <v>77.0588216597898</v>
      </c>
      <c r="BD522" s="21">
        <v>10.39</v>
      </c>
      <c r="BE522" s="21"/>
      <c r="BF522" s="17" t="s">
        <v>104</v>
      </c>
      <c r="BG522" s="14"/>
      <c r="BH522" s="17" t="s">
        <v>230</v>
      </c>
      <c r="BI522" s="17" t="s">
        <v>417</v>
      </c>
      <c r="BJ522" s="17" t="s">
        <v>916</v>
      </c>
      <c r="BK522" s="17" t="s">
        <v>79</v>
      </c>
      <c r="BL522" s="15" t="s">
        <v>80</v>
      </c>
      <c r="BM522" s="21">
        <v>335366.77372872003</v>
      </c>
      <c r="BN522" s="15" t="s">
        <v>81</v>
      </c>
      <c r="BO522" s="21"/>
      <c r="BP522" s="22">
        <v>38456</v>
      </c>
      <c r="BQ522" s="22">
        <v>47604</v>
      </c>
      <c r="BR522" s="21">
        <v>9705.82</v>
      </c>
      <c r="BS522" s="21">
        <v>0</v>
      </c>
      <c r="BT522" s="21">
        <v>29.12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45078</v>
      </c>
      <c r="E523" s="8" t="s">
        <v>920</v>
      </c>
      <c r="F523" s="9">
        <v>148</v>
      </c>
      <c r="G523" s="9">
        <v>147</v>
      </c>
      <c r="H523" s="10">
        <v>46034.84</v>
      </c>
      <c r="I523" s="10">
        <v>32207.48</v>
      </c>
      <c r="J523" s="10">
        <v>0</v>
      </c>
      <c r="K523" s="10">
        <v>78242.320000000007</v>
      </c>
      <c r="L523" s="10">
        <v>387.43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78242.320000000007</v>
      </c>
      <c r="T523" s="10">
        <v>84293.65</v>
      </c>
      <c r="U523" s="10">
        <v>399.74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84693.39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0</v>
      </c>
      <c r="AV523" s="10">
        <v>32594.91</v>
      </c>
      <c r="AW523" s="10">
        <v>84693.39</v>
      </c>
      <c r="AX523" s="11">
        <v>82</v>
      </c>
      <c r="AY523" s="11">
        <v>300</v>
      </c>
      <c r="AZ523" s="10">
        <v>330000</v>
      </c>
      <c r="BA523" s="10">
        <v>83877.240000000005</v>
      </c>
      <c r="BB523" s="12">
        <v>90</v>
      </c>
      <c r="BC523" s="12">
        <v>83.953749551129704</v>
      </c>
      <c r="BD523" s="12">
        <v>10.42</v>
      </c>
      <c r="BE523" s="12"/>
      <c r="BF523" s="8" t="s">
        <v>104</v>
      </c>
      <c r="BG523" s="5"/>
      <c r="BH523" s="8" t="s">
        <v>159</v>
      </c>
      <c r="BI523" s="8" t="s">
        <v>304</v>
      </c>
      <c r="BJ523" s="8" t="s">
        <v>921</v>
      </c>
      <c r="BK523" s="8" t="s">
        <v>79</v>
      </c>
      <c r="BL523" s="6" t="s">
        <v>80</v>
      </c>
      <c r="BM523" s="12">
        <v>608785.96564031998</v>
      </c>
      <c r="BN523" s="6" t="s">
        <v>81</v>
      </c>
      <c r="BO523" s="12"/>
      <c r="BP523" s="13">
        <v>38420</v>
      </c>
      <c r="BQ523" s="13">
        <v>47574</v>
      </c>
      <c r="BR523" s="12">
        <v>20549.05</v>
      </c>
      <c r="BS523" s="12">
        <v>0</v>
      </c>
      <c r="BT523" s="12">
        <v>29.28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45078</v>
      </c>
      <c r="E524" s="17" t="s">
        <v>922</v>
      </c>
      <c r="F524" s="18">
        <v>96</v>
      </c>
      <c r="G524" s="18">
        <v>95</v>
      </c>
      <c r="H524" s="19">
        <v>46078.97</v>
      </c>
      <c r="I524" s="19">
        <v>24812.09</v>
      </c>
      <c r="J524" s="19">
        <v>0</v>
      </c>
      <c r="K524" s="19">
        <v>70891.06</v>
      </c>
      <c r="L524" s="19">
        <v>381.64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70891.06</v>
      </c>
      <c r="T524" s="19">
        <v>50126.47</v>
      </c>
      <c r="U524" s="19">
        <v>398.97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50525.440000000002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9">
        <f t="shared" si="8"/>
        <v>0</v>
      </c>
      <c r="AV524" s="19">
        <v>25193.73</v>
      </c>
      <c r="AW524" s="19">
        <v>50525.440000000002</v>
      </c>
      <c r="AX524" s="20">
        <v>83</v>
      </c>
      <c r="AY524" s="20">
        <v>300</v>
      </c>
      <c r="AZ524" s="19">
        <v>330000</v>
      </c>
      <c r="BA524" s="19">
        <v>83368.820000000007</v>
      </c>
      <c r="BB524" s="21">
        <v>90</v>
      </c>
      <c r="BC524" s="21">
        <v>76.529755368973696</v>
      </c>
      <c r="BD524" s="21">
        <v>10.39</v>
      </c>
      <c r="BE524" s="21"/>
      <c r="BF524" s="17" t="s">
        <v>104</v>
      </c>
      <c r="BG524" s="14"/>
      <c r="BH524" s="17" t="s">
        <v>159</v>
      </c>
      <c r="BI524" s="17" t="s">
        <v>304</v>
      </c>
      <c r="BJ524" s="17" t="s">
        <v>921</v>
      </c>
      <c r="BK524" s="17" t="s">
        <v>79</v>
      </c>
      <c r="BL524" s="15" t="s">
        <v>80</v>
      </c>
      <c r="BM524" s="21">
        <v>551587.45826255996</v>
      </c>
      <c r="BN524" s="15" t="s">
        <v>81</v>
      </c>
      <c r="BO524" s="21"/>
      <c r="BP524" s="22">
        <v>38457</v>
      </c>
      <c r="BQ524" s="22">
        <v>47604</v>
      </c>
      <c r="BR524" s="21">
        <v>13005.04</v>
      </c>
      <c r="BS524" s="21">
        <v>0</v>
      </c>
      <c r="BT524" s="21">
        <v>29.12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45078</v>
      </c>
      <c r="E525" s="8" t="s">
        <v>923</v>
      </c>
      <c r="F525" s="9">
        <v>108</v>
      </c>
      <c r="G525" s="9">
        <v>107</v>
      </c>
      <c r="H525" s="10">
        <v>45398.45</v>
      </c>
      <c r="I525" s="10">
        <v>26923.06</v>
      </c>
      <c r="J525" s="10">
        <v>0</v>
      </c>
      <c r="K525" s="10">
        <v>72321.509999999995</v>
      </c>
      <c r="L525" s="10">
        <v>380.35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72321.509999999995</v>
      </c>
      <c r="T525" s="10">
        <v>54943.53</v>
      </c>
      <c r="U525" s="10">
        <v>381.73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55325.26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v>0</v>
      </c>
      <c r="AU525" s="10">
        <f t="shared" si="8"/>
        <v>0</v>
      </c>
      <c r="AV525" s="10">
        <v>27303.41</v>
      </c>
      <c r="AW525" s="10">
        <v>55325.26</v>
      </c>
      <c r="AX525" s="11">
        <v>83</v>
      </c>
      <c r="AY525" s="11">
        <v>300</v>
      </c>
      <c r="AZ525" s="10">
        <v>330000</v>
      </c>
      <c r="BA525" s="10">
        <v>83282.649999999994</v>
      </c>
      <c r="BB525" s="12">
        <v>90</v>
      </c>
      <c r="BC525" s="12">
        <v>78.154764527785801</v>
      </c>
      <c r="BD525" s="12">
        <v>10.09</v>
      </c>
      <c r="BE525" s="12"/>
      <c r="BF525" s="8" t="s">
        <v>75</v>
      </c>
      <c r="BG525" s="5"/>
      <c r="BH525" s="8" t="s">
        <v>159</v>
      </c>
      <c r="BI525" s="8" t="s">
        <v>304</v>
      </c>
      <c r="BJ525" s="8" t="s">
        <v>921</v>
      </c>
      <c r="BK525" s="8" t="s">
        <v>79</v>
      </c>
      <c r="BL525" s="6" t="s">
        <v>80</v>
      </c>
      <c r="BM525" s="12">
        <v>562717.46929176</v>
      </c>
      <c r="BN525" s="6" t="s">
        <v>81</v>
      </c>
      <c r="BO525" s="12"/>
      <c r="BP525" s="13">
        <v>38467</v>
      </c>
      <c r="BQ525" s="13">
        <v>47604</v>
      </c>
      <c r="BR525" s="12">
        <v>14549.3</v>
      </c>
      <c r="BS525" s="12">
        <v>0</v>
      </c>
      <c r="BT525" s="12">
        <v>29.09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45078</v>
      </c>
      <c r="E526" s="17" t="s">
        <v>924</v>
      </c>
      <c r="F526" s="18">
        <v>149</v>
      </c>
      <c r="G526" s="18">
        <v>148</v>
      </c>
      <c r="H526" s="19">
        <v>45639.85</v>
      </c>
      <c r="I526" s="19">
        <v>31991.43</v>
      </c>
      <c r="J526" s="19">
        <v>0</v>
      </c>
      <c r="K526" s="19">
        <v>77631.28</v>
      </c>
      <c r="L526" s="19">
        <v>376.63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77631.28</v>
      </c>
      <c r="T526" s="19">
        <v>81078.649999999994</v>
      </c>
      <c r="U526" s="19">
        <v>382.23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81460.88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9">
        <f t="shared" si="8"/>
        <v>0</v>
      </c>
      <c r="AV526" s="19">
        <v>32368.06</v>
      </c>
      <c r="AW526" s="19">
        <v>81460.88</v>
      </c>
      <c r="AX526" s="20">
        <v>84</v>
      </c>
      <c r="AY526" s="20">
        <v>300</v>
      </c>
      <c r="AZ526" s="19">
        <v>368200</v>
      </c>
      <c r="BA526" s="19">
        <v>83187.34</v>
      </c>
      <c r="BB526" s="21">
        <v>80.930000000000007</v>
      </c>
      <c r="BC526" s="21">
        <v>75.524707129714699</v>
      </c>
      <c r="BD526" s="21">
        <v>10.050000000000001</v>
      </c>
      <c r="BE526" s="21"/>
      <c r="BF526" s="17" t="s">
        <v>104</v>
      </c>
      <c r="BG526" s="14"/>
      <c r="BH526" s="17" t="s">
        <v>159</v>
      </c>
      <c r="BI526" s="17" t="s">
        <v>304</v>
      </c>
      <c r="BJ526" s="17" t="s">
        <v>921</v>
      </c>
      <c r="BK526" s="17" t="s">
        <v>79</v>
      </c>
      <c r="BL526" s="15" t="s">
        <v>80</v>
      </c>
      <c r="BM526" s="21">
        <v>604031.60027328006</v>
      </c>
      <c r="BN526" s="15" t="s">
        <v>81</v>
      </c>
      <c r="BO526" s="21"/>
      <c r="BP526" s="22">
        <v>38496</v>
      </c>
      <c r="BQ526" s="22">
        <v>47635</v>
      </c>
      <c r="BR526" s="21">
        <v>20978.15</v>
      </c>
      <c r="BS526" s="21">
        <v>0</v>
      </c>
      <c r="BT526" s="21">
        <v>28.96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45078</v>
      </c>
      <c r="E527" s="8" t="s">
        <v>925</v>
      </c>
      <c r="F527" s="9">
        <v>149</v>
      </c>
      <c r="G527" s="9">
        <v>148</v>
      </c>
      <c r="H527" s="10">
        <v>34921.629999999997</v>
      </c>
      <c r="I527" s="10">
        <v>24514.16</v>
      </c>
      <c r="J527" s="10">
        <v>0</v>
      </c>
      <c r="K527" s="10">
        <v>59435.79</v>
      </c>
      <c r="L527" s="10">
        <v>293.91000000000003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59435.79</v>
      </c>
      <c r="T527" s="10">
        <v>64461.19</v>
      </c>
      <c r="U527" s="10">
        <v>303.24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64764.43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v>0</v>
      </c>
      <c r="AU527" s="10">
        <f t="shared" si="8"/>
        <v>0</v>
      </c>
      <c r="AV527" s="10">
        <v>24808.07</v>
      </c>
      <c r="AW527" s="10">
        <v>64764.43</v>
      </c>
      <c r="AX527" s="11">
        <v>82</v>
      </c>
      <c r="AY527" s="11">
        <v>300</v>
      </c>
      <c r="AZ527" s="10">
        <v>250600</v>
      </c>
      <c r="BA527" s="10">
        <v>63629.49</v>
      </c>
      <c r="BB527" s="12">
        <v>90</v>
      </c>
      <c r="BC527" s="12">
        <v>84.068269288344098</v>
      </c>
      <c r="BD527" s="12">
        <v>10.42</v>
      </c>
      <c r="BE527" s="12"/>
      <c r="BF527" s="8" t="s">
        <v>75</v>
      </c>
      <c r="BG527" s="5"/>
      <c r="BH527" s="8" t="s">
        <v>100</v>
      </c>
      <c r="BI527" s="8" t="s">
        <v>101</v>
      </c>
      <c r="BJ527" s="8" t="s">
        <v>102</v>
      </c>
      <c r="BK527" s="8" t="s">
        <v>79</v>
      </c>
      <c r="BL527" s="6" t="s">
        <v>80</v>
      </c>
      <c r="BM527" s="12">
        <v>462456.56837304001</v>
      </c>
      <c r="BN527" s="6" t="s">
        <v>81</v>
      </c>
      <c r="BO527" s="12"/>
      <c r="BP527" s="13">
        <v>38425</v>
      </c>
      <c r="BQ527" s="13">
        <v>47574</v>
      </c>
      <c r="BR527" s="12">
        <v>14528.56</v>
      </c>
      <c r="BS527" s="12">
        <v>0</v>
      </c>
      <c r="BT527" s="12">
        <v>29.25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45078</v>
      </c>
      <c r="E528" s="17" t="s">
        <v>926</v>
      </c>
      <c r="F528" s="18">
        <v>109</v>
      </c>
      <c r="G528" s="18">
        <v>108</v>
      </c>
      <c r="H528" s="19">
        <v>33325.589999999997</v>
      </c>
      <c r="I528" s="19">
        <v>21285.38</v>
      </c>
      <c r="J528" s="19">
        <v>0</v>
      </c>
      <c r="K528" s="19">
        <v>54610.97</v>
      </c>
      <c r="L528" s="19">
        <v>291.2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54610.97</v>
      </c>
      <c r="T528" s="19">
        <v>38811.65</v>
      </c>
      <c r="U528" s="19">
        <v>261.33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39072.980000000003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9">
        <f t="shared" si="8"/>
        <v>0</v>
      </c>
      <c r="AV528" s="19">
        <v>21576.58</v>
      </c>
      <c r="AW528" s="19">
        <v>39072.980000000003</v>
      </c>
      <c r="AX528" s="20">
        <v>82</v>
      </c>
      <c r="AY528" s="20">
        <v>300</v>
      </c>
      <c r="AZ528" s="19">
        <v>367100</v>
      </c>
      <c r="BA528" s="19">
        <v>63695.87</v>
      </c>
      <c r="BB528" s="21">
        <v>61.44</v>
      </c>
      <c r="BC528" s="21">
        <v>52.676853252809003</v>
      </c>
      <c r="BD528" s="21">
        <v>9.41</v>
      </c>
      <c r="BE528" s="21"/>
      <c r="BF528" s="17" t="s">
        <v>104</v>
      </c>
      <c r="BG528" s="14"/>
      <c r="BH528" s="17" t="s">
        <v>100</v>
      </c>
      <c r="BI528" s="17" t="s">
        <v>101</v>
      </c>
      <c r="BJ528" s="17" t="s">
        <v>102</v>
      </c>
      <c r="BK528" s="17" t="s">
        <v>79</v>
      </c>
      <c r="BL528" s="15" t="s">
        <v>80</v>
      </c>
      <c r="BM528" s="21">
        <v>424915.72471272002</v>
      </c>
      <c r="BN528" s="15" t="s">
        <v>81</v>
      </c>
      <c r="BO528" s="21"/>
      <c r="BP528" s="22">
        <v>38420</v>
      </c>
      <c r="BQ528" s="22">
        <v>47574</v>
      </c>
      <c r="BR528" s="21">
        <v>13000.15</v>
      </c>
      <c r="BS528" s="21">
        <v>0</v>
      </c>
      <c r="BT528" s="21">
        <v>45.83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45078</v>
      </c>
      <c r="E529" s="8" t="s">
        <v>927</v>
      </c>
      <c r="F529" s="9">
        <v>148</v>
      </c>
      <c r="G529" s="9">
        <v>147</v>
      </c>
      <c r="H529" s="10">
        <v>28721.57</v>
      </c>
      <c r="I529" s="10">
        <v>21298.15</v>
      </c>
      <c r="J529" s="10">
        <v>0</v>
      </c>
      <c r="K529" s="10">
        <v>50019.72</v>
      </c>
      <c r="L529" s="10">
        <v>250.23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50019.72</v>
      </c>
      <c r="T529" s="10">
        <v>50946.54</v>
      </c>
      <c r="U529" s="10">
        <v>237.91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51184.45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v>0</v>
      </c>
      <c r="AU529" s="10">
        <f t="shared" si="8"/>
        <v>0</v>
      </c>
      <c r="AV529" s="10">
        <v>21548.38</v>
      </c>
      <c r="AW529" s="10">
        <v>51184.45</v>
      </c>
      <c r="AX529" s="11">
        <v>81</v>
      </c>
      <c r="AY529" s="11">
        <v>300</v>
      </c>
      <c r="AZ529" s="10">
        <v>214700</v>
      </c>
      <c r="BA529" s="10">
        <v>53969.63</v>
      </c>
      <c r="BB529" s="12">
        <v>90</v>
      </c>
      <c r="BC529" s="12">
        <v>83.413112152149296</v>
      </c>
      <c r="BD529" s="12">
        <v>9.94</v>
      </c>
      <c r="BE529" s="12"/>
      <c r="BF529" s="8" t="s">
        <v>75</v>
      </c>
      <c r="BG529" s="5"/>
      <c r="BH529" s="8" t="s">
        <v>149</v>
      </c>
      <c r="BI529" s="8" t="s">
        <v>247</v>
      </c>
      <c r="BJ529" s="8" t="s">
        <v>248</v>
      </c>
      <c r="BK529" s="8" t="s">
        <v>79</v>
      </c>
      <c r="BL529" s="6" t="s">
        <v>80</v>
      </c>
      <c r="BM529" s="12">
        <v>389192.23690272</v>
      </c>
      <c r="BN529" s="6" t="s">
        <v>81</v>
      </c>
      <c r="BO529" s="12"/>
      <c r="BP529" s="13">
        <v>38408</v>
      </c>
      <c r="BQ529" s="13">
        <v>47543</v>
      </c>
      <c r="BR529" s="12">
        <v>12528.67</v>
      </c>
      <c r="BS529" s="12">
        <v>0</v>
      </c>
      <c r="BT529" s="12">
        <v>29.32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45078</v>
      </c>
      <c r="E530" s="17" t="s">
        <v>928</v>
      </c>
      <c r="F530" s="18">
        <v>142</v>
      </c>
      <c r="G530" s="18">
        <v>141</v>
      </c>
      <c r="H530" s="19">
        <v>42284.94</v>
      </c>
      <c r="I530" s="19">
        <v>28475.03</v>
      </c>
      <c r="J530" s="19">
        <v>0</v>
      </c>
      <c r="K530" s="19">
        <v>70759.97</v>
      </c>
      <c r="L530" s="19">
        <v>346.57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70759.97</v>
      </c>
      <c r="T530" s="19">
        <v>71926.02</v>
      </c>
      <c r="U530" s="19">
        <v>360.48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72286.5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9">
        <v>0</v>
      </c>
      <c r="AU530" s="19">
        <f t="shared" si="8"/>
        <v>0</v>
      </c>
      <c r="AV530" s="19">
        <v>28821.599999999999</v>
      </c>
      <c r="AW530" s="19">
        <v>72286.5</v>
      </c>
      <c r="AX530" s="20">
        <v>84</v>
      </c>
      <c r="AY530" s="20">
        <v>300</v>
      </c>
      <c r="AZ530" s="19">
        <v>303000</v>
      </c>
      <c r="BA530" s="19">
        <v>76440.34</v>
      </c>
      <c r="BB530" s="21">
        <v>90</v>
      </c>
      <c r="BC530" s="21">
        <v>83.311995995831495</v>
      </c>
      <c r="BD530" s="21">
        <v>10.23</v>
      </c>
      <c r="BE530" s="21"/>
      <c r="BF530" s="17" t="s">
        <v>104</v>
      </c>
      <c r="BG530" s="14"/>
      <c r="BH530" s="17" t="s">
        <v>221</v>
      </c>
      <c r="BI530" s="17" t="s">
        <v>929</v>
      </c>
      <c r="BJ530" s="17" t="s">
        <v>930</v>
      </c>
      <c r="BK530" s="17" t="s">
        <v>79</v>
      </c>
      <c r="BL530" s="15" t="s">
        <v>80</v>
      </c>
      <c r="BM530" s="21">
        <v>550567.47633672005</v>
      </c>
      <c r="BN530" s="15" t="s">
        <v>81</v>
      </c>
      <c r="BO530" s="21"/>
      <c r="BP530" s="22">
        <v>38474</v>
      </c>
      <c r="BQ530" s="22">
        <v>47635</v>
      </c>
      <c r="BR530" s="21">
        <v>14303.99</v>
      </c>
      <c r="BS530" s="21">
        <v>0</v>
      </c>
      <c r="BT530" s="21">
        <v>29.08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45078</v>
      </c>
      <c r="E531" s="8" t="s">
        <v>931</v>
      </c>
      <c r="F531" s="9">
        <v>149</v>
      </c>
      <c r="G531" s="9">
        <v>148</v>
      </c>
      <c r="H531" s="10">
        <v>42099.58</v>
      </c>
      <c r="I531" s="10">
        <v>29048.81</v>
      </c>
      <c r="J531" s="10">
        <v>0</v>
      </c>
      <c r="K531" s="10">
        <v>71148.39</v>
      </c>
      <c r="L531" s="10">
        <v>345.04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71148.39</v>
      </c>
      <c r="T531" s="10">
        <v>75838.2</v>
      </c>
      <c r="U531" s="10">
        <v>358.9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76197.100000000006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v>0</v>
      </c>
      <c r="AU531" s="10">
        <f t="shared" si="8"/>
        <v>0</v>
      </c>
      <c r="AV531" s="10">
        <v>29393.85</v>
      </c>
      <c r="AW531" s="10">
        <v>76197.100000000006</v>
      </c>
      <c r="AX531" s="11">
        <v>84</v>
      </c>
      <c r="AY531" s="11">
        <v>300</v>
      </c>
      <c r="AZ531" s="10">
        <v>303000</v>
      </c>
      <c r="BA531" s="10">
        <v>76104.61</v>
      </c>
      <c r="BB531" s="12">
        <v>90</v>
      </c>
      <c r="BC531" s="12">
        <v>84.138859656465002</v>
      </c>
      <c r="BD531" s="12">
        <v>10.23</v>
      </c>
      <c r="BE531" s="12"/>
      <c r="BF531" s="8" t="s">
        <v>104</v>
      </c>
      <c r="BG531" s="5"/>
      <c r="BH531" s="8" t="s">
        <v>221</v>
      </c>
      <c r="BI531" s="8" t="s">
        <v>929</v>
      </c>
      <c r="BJ531" s="8" t="s">
        <v>930</v>
      </c>
      <c r="BK531" s="8" t="s">
        <v>79</v>
      </c>
      <c r="BL531" s="6" t="s">
        <v>80</v>
      </c>
      <c r="BM531" s="12">
        <v>553589.68535063998</v>
      </c>
      <c r="BN531" s="6" t="s">
        <v>81</v>
      </c>
      <c r="BO531" s="12"/>
      <c r="BP531" s="13">
        <v>38497</v>
      </c>
      <c r="BQ531" s="13">
        <v>47635</v>
      </c>
      <c r="BR531" s="12">
        <v>16162.36</v>
      </c>
      <c r="BS531" s="12">
        <v>0</v>
      </c>
      <c r="BT531" s="12">
        <v>28.96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45078</v>
      </c>
      <c r="E532" s="17" t="s">
        <v>932</v>
      </c>
      <c r="F532" s="18">
        <v>0</v>
      </c>
      <c r="G532" s="18">
        <v>0</v>
      </c>
      <c r="H532" s="19">
        <v>28856.12</v>
      </c>
      <c r="I532" s="19">
        <v>0</v>
      </c>
      <c r="J532" s="19">
        <v>0</v>
      </c>
      <c r="K532" s="19">
        <v>28856.12</v>
      </c>
      <c r="L532" s="19">
        <v>250.29</v>
      </c>
      <c r="M532" s="19">
        <v>0</v>
      </c>
      <c r="N532" s="19">
        <v>0</v>
      </c>
      <c r="O532" s="19">
        <v>0</v>
      </c>
      <c r="P532" s="19">
        <v>250.29</v>
      </c>
      <c r="Q532" s="19">
        <v>0</v>
      </c>
      <c r="R532" s="19">
        <v>0</v>
      </c>
      <c r="S532" s="19">
        <v>28605.83</v>
      </c>
      <c r="T532" s="19">
        <v>0</v>
      </c>
      <c r="U532" s="19">
        <v>249.12</v>
      </c>
      <c r="V532" s="19">
        <v>0</v>
      </c>
      <c r="W532" s="19">
        <v>0</v>
      </c>
      <c r="X532" s="19">
        <v>249.12</v>
      </c>
      <c r="Y532" s="19">
        <v>0</v>
      </c>
      <c r="Z532" s="19">
        <v>0</v>
      </c>
      <c r="AA532" s="19">
        <v>0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26.64</v>
      </c>
      <c r="AI532" s="19">
        <v>33.47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0.40100000000000002</v>
      </c>
      <c r="AR532" s="19">
        <v>0</v>
      </c>
      <c r="AS532" s="19">
        <v>0</v>
      </c>
      <c r="AT532" s="19">
        <v>0</v>
      </c>
      <c r="AU532" s="19">
        <f t="shared" si="8"/>
        <v>559.92100000000005</v>
      </c>
      <c r="AV532" s="19">
        <v>0</v>
      </c>
      <c r="AW532" s="19">
        <v>0</v>
      </c>
      <c r="AX532" s="20">
        <v>85</v>
      </c>
      <c r="AY532" s="20">
        <v>300</v>
      </c>
      <c r="AZ532" s="19">
        <v>212000</v>
      </c>
      <c r="BA532" s="19">
        <v>53458.58</v>
      </c>
      <c r="BB532" s="21">
        <v>90</v>
      </c>
      <c r="BC532" s="21">
        <v>48.159242164681501</v>
      </c>
      <c r="BD532" s="21">
        <v>10.36</v>
      </c>
      <c r="BE532" s="21"/>
      <c r="BF532" s="17" t="s">
        <v>104</v>
      </c>
      <c r="BG532" s="14"/>
      <c r="BH532" s="17" t="s">
        <v>190</v>
      </c>
      <c r="BI532" s="17" t="s">
        <v>194</v>
      </c>
      <c r="BJ532" s="17" t="s">
        <v>195</v>
      </c>
      <c r="BK532" s="17" t="s">
        <v>84</v>
      </c>
      <c r="BL532" s="15" t="s">
        <v>80</v>
      </c>
      <c r="BM532" s="21">
        <v>222575.55552408</v>
      </c>
      <c r="BN532" s="15" t="s">
        <v>81</v>
      </c>
      <c r="BO532" s="21"/>
      <c r="BP532" s="22">
        <v>38511</v>
      </c>
      <c r="BQ532" s="22">
        <v>47665</v>
      </c>
      <c r="BR532" s="21">
        <v>0</v>
      </c>
      <c r="BS532" s="21">
        <v>0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45078</v>
      </c>
      <c r="E533" s="8" t="s">
        <v>933</v>
      </c>
      <c r="F533" s="9">
        <v>0</v>
      </c>
      <c r="G533" s="9">
        <v>0</v>
      </c>
      <c r="H533" s="10">
        <v>58573</v>
      </c>
      <c r="I533" s="10">
        <v>0</v>
      </c>
      <c r="J533" s="10">
        <v>0</v>
      </c>
      <c r="K533" s="10">
        <v>58573</v>
      </c>
      <c r="L533" s="10">
        <v>602.71</v>
      </c>
      <c r="M533" s="10">
        <v>0</v>
      </c>
      <c r="N533" s="10">
        <v>0</v>
      </c>
      <c r="O533" s="10">
        <v>0</v>
      </c>
      <c r="P533" s="10">
        <v>602.71</v>
      </c>
      <c r="Q533" s="10">
        <v>0</v>
      </c>
      <c r="R533" s="10">
        <v>0</v>
      </c>
      <c r="S533" s="10">
        <v>57970.29</v>
      </c>
      <c r="T533" s="10">
        <v>0</v>
      </c>
      <c r="U533" s="10">
        <v>474.44</v>
      </c>
      <c r="V533" s="10">
        <v>0</v>
      </c>
      <c r="W533" s="10">
        <v>0</v>
      </c>
      <c r="X533" s="10">
        <v>474.44</v>
      </c>
      <c r="Y533" s="10">
        <v>0</v>
      </c>
      <c r="Z533" s="10">
        <v>0</v>
      </c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57.64</v>
      </c>
      <c r="AI533" s="10">
        <v>75.87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3.8557000000000001E-2</v>
      </c>
      <c r="AT533" s="10">
        <v>0</v>
      </c>
      <c r="AU533" s="10">
        <f t="shared" si="8"/>
        <v>1210.621443</v>
      </c>
      <c r="AV533" s="10">
        <v>0</v>
      </c>
      <c r="AW533" s="10">
        <v>0</v>
      </c>
      <c r="AX533" s="11">
        <v>72</v>
      </c>
      <c r="AY533" s="11">
        <v>300</v>
      </c>
      <c r="AZ533" s="10">
        <v>460000</v>
      </c>
      <c r="BA533" s="10">
        <v>121159.4</v>
      </c>
      <c r="BB533" s="12">
        <v>90</v>
      </c>
      <c r="BC533" s="12">
        <v>43.061669998365801</v>
      </c>
      <c r="BD533" s="12">
        <v>9.7200000000000006</v>
      </c>
      <c r="BE533" s="12"/>
      <c r="BF533" s="8" t="s">
        <v>75</v>
      </c>
      <c r="BG533" s="5"/>
      <c r="BH533" s="8" t="s">
        <v>190</v>
      </c>
      <c r="BI533" s="8" t="s">
        <v>194</v>
      </c>
      <c r="BJ533" s="8" t="s">
        <v>353</v>
      </c>
      <c r="BK533" s="8" t="s">
        <v>84</v>
      </c>
      <c r="BL533" s="6" t="s">
        <v>80</v>
      </c>
      <c r="BM533" s="12">
        <v>451053.84114504</v>
      </c>
      <c r="BN533" s="6" t="s">
        <v>81</v>
      </c>
      <c r="BO533" s="12"/>
      <c r="BP533" s="13">
        <v>38120</v>
      </c>
      <c r="BQ533" s="13">
        <v>47270</v>
      </c>
      <c r="BR533" s="12">
        <v>0</v>
      </c>
      <c r="BS533" s="12">
        <v>0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45078</v>
      </c>
      <c r="E534" s="17" t="s">
        <v>934</v>
      </c>
      <c r="F534" s="18">
        <v>163</v>
      </c>
      <c r="G534" s="18">
        <v>162</v>
      </c>
      <c r="H534" s="19">
        <v>38200.71</v>
      </c>
      <c r="I534" s="19">
        <v>33111.33</v>
      </c>
      <c r="J534" s="19">
        <v>0</v>
      </c>
      <c r="K534" s="19">
        <v>71312.039999999994</v>
      </c>
      <c r="L534" s="19">
        <v>374.12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71312.039999999994</v>
      </c>
      <c r="T534" s="19">
        <v>80277.89</v>
      </c>
      <c r="U534" s="19">
        <v>321.52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80599.41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9">
        <f t="shared" si="8"/>
        <v>0</v>
      </c>
      <c r="AV534" s="19">
        <v>33485.449999999997</v>
      </c>
      <c r="AW534" s="19">
        <v>80599.41</v>
      </c>
      <c r="AX534" s="20">
        <v>74</v>
      </c>
      <c r="AY534" s="20">
        <v>300</v>
      </c>
      <c r="AZ534" s="19">
        <v>302000</v>
      </c>
      <c r="BA534" s="19">
        <v>75963.39</v>
      </c>
      <c r="BB534" s="21">
        <v>86</v>
      </c>
      <c r="BC534" s="21">
        <v>80.734093620624407</v>
      </c>
      <c r="BD534" s="21">
        <v>10.1</v>
      </c>
      <c r="BE534" s="21"/>
      <c r="BF534" s="17" t="s">
        <v>75</v>
      </c>
      <c r="BG534" s="14"/>
      <c r="BH534" s="17" t="s">
        <v>100</v>
      </c>
      <c r="BI534" s="17" t="s">
        <v>758</v>
      </c>
      <c r="BJ534" s="17"/>
      <c r="BK534" s="17" t="s">
        <v>79</v>
      </c>
      <c r="BL534" s="15" t="s">
        <v>80</v>
      </c>
      <c r="BM534" s="21">
        <v>554863.00934303994</v>
      </c>
      <c r="BN534" s="15" t="s">
        <v>81</v>
      </c>
      <c r="BO534" s="21"/>
      <c r="BP534" s="22">
        <v>38197</v>
      </c>
      <c r="BQ534" s="22">
        <v>47331</v>
      </c>
      <c r="BR534" s="21">
        <v>21162.35</v>
      </c>
      <c r="BS534" s="21">
        <v>0</v>
      </c>
      <c r="BT534" s="21">
        <v>29.31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45078</v>
      </c>
      <c r="E535" s="8" t="s">
        <v>935</v>
      </c>
      <c r="F535" s="9">
        <v>0</v>
      </c>
      <c r="G535" s="9">
        <v>0</v>
      </c>
      <c r="H535" s="10">
        <v>33451.79</v>
      </c>
      <c r="I535" s="10">
        <v>0</v>
      </c>
      <c r="J535" s="10">
        <v>0.68</v>
      </c>
      <c r="K535" s="10">
        <v>33451.79</v>
      </c>
      <c r="L535" s="10">
        <v>428.64</v>
      </c>
      <c r="M535" s="10">
        <v>0</v>
      </c>
      <c r="N535" s="10">
        <v>0</v>
      </c>
      <c r="O535" s="10">
        <v>0</v>
      </c>
      <c r="P535" s="10">
        <v>428.64</v>
      </c>
      <c r="Q535" s="10">
        <v>0</v>
      </c>
      <c r="R535" s="10">
        <v>0</v>
      </c>
      <c r="S535" s="10">
        <v>33023.15</v>
      </c>
      <c r="T535" s="10">
        <v>0</v>
      </c>
      <c r="U535" s="10">
        <v>289.92</v>
      </c>
      <c r="V535" s="10">
        <v>0</v>
      </c>
      <c r="W535" s="10">
        <v>0</v>
      </c>
      <c r="X535" s="10">
        <v>289.92</v>
      </c>
      <c r="Y535" s="10">
        <v>0</v>
      </c>
      <c r="Z535" s="10">
        <v>0</v>
      </c>
      <c r="AA535" s="10">
        <v>0</v>
      </c>
      <c r="AB535" s="10">
        <v>142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94.66</v>
      </c>
      <c r="AI535" s="10">
        <v>41.43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3.8560000000000001E-3</v>
      </c>
      <c r="AT535" s="10">
        <v>0</v>
      </c>
      <c r="AU535" s="10">
        <f t="shared" si="8"/>
        <v>995.96614399999999</v>
      </c>
      <c r="AV535" s="10">
        <v>0</v>
      </c>
      <c r="AW535" s="10">
        <v>0</v>
      </c>
      <c r="AX535" s="11">
        <v>65</v>
      </c>
      <c r="AY535" s="11">
        <v>360</v>
      </c>
      <c r="AZ535" s="10">
        <v>236521.47</v>
      </c>
      <c r="BA535" s="10">
        <v>79200</v>
      </c>
      <c r="BB535" s="12">
        <v>90</v>
      </c>
      <c r="BC535" s="12">
        <v>37.526306818181801</v>
      </c>
      <c r="BD535" s="12">
        <v>10.4</v>
      </c>
      <c r="BE535" s="12"/>
      <c r="BF535" s="8" t="s">
        <v>75</v>
      </c>
      <c r="BG535" s="5"/>
      <c r="BH535" s="8" t="s">
        <v>261</v>
      </c>
      <c r="BI535" s="8" t="s">
        <v>262</v>
      </c>
      <c r="BJ535" s="8" t="s">
        <v>936</v>
      </c>
      <c r="BK535" s="8" t="s">
        <v>84</v>
      </c>
      <c r="BL535" s="6" t="s">
        <v>80</v>
      </c>
      <c r="BM535" s="12">
        <v>256945.7329644</v>
      </c>
      <c r="BN535" s="6" t="s">
        <v>81</v>
      </c>
      <c r="BO535" s="12"/>
      <c r="BP535" s="13">
        <v>36539</v>
      </c>
      <c r="BQ535" s="13">
        <v>47515</v>
      </c>
      <c r="BR535" s="12">
        <v>0</v>
      </c>
      <c r="BS535" s="12">
        <v>142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45078</v>
      </c>
      <c r="E536" s="17" t="s">
        <v>937</v>
      </c>
      <c r="F536" s="18">
        <v>157</v>
      </c>
      <c r="G536" s="18">
        <v>156</v>
      </c>
      <c r="H536" s="19">
        <v>27060.31</v>
      </c>
      <c r="I536" s="19">
        <v>21073.22</v>
      </c>
      <c r="J536" s="19">
        <v>0</v>
      </c>
      <c r="K536" s="19">
        <v>48133.53</v>
      </c>
      <c r="L536" s="19">
        <v>242.51</v>
      </c>
      <c r="M536" s="19">
        <v>0</v>
      </c>
      <c r="N536" s="19">
        <v>0</v>
      </c>
      <c r="O536" s="19">
        <v>0</v>
      </c>
      <c r="P536" s="19">
        <v>0</v>
      </c>
      <c r="Q536" s="19">
        <v>0</v>
      </c>
      <c r="R536" s="19">
        <v>0</v>
      </c>
      <c r="S536" s="19">
        <v>48133.53</v>
      </c>
      <c r="T536" s="19">
        <v>52793.68</v>
      </c>
      <c r="U536" s="19">
        <v>227.98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53021.66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9">
        <v>0</v>
      </c>
      <c r="AU536" s="19">
        <f t="shared" si="8"/>
        <v>0</v>
      </c>
      <c r="AV536" s="19">
        <v>21315.73</v>
      </c>
      <c r="AW536" s="19">
        <v>53021.66</v>
      </c>
      <c r="AX536" s="20">
        <v>79</v>
      </c>
      <c r="AY536" s="20">
        <v>300</v>
      </c>
      <c r="AZ536" s="19">
        <v>201000</v>
      </c>
      <c r="BA536" s="19">
        <v>51337.18</v>
      </c>
      <c r="BB536" s="21">
        <v>90</v>
      </c>
      <c r="BC536" s="21">
        <v>84.383631901869194</v>
      </c>
      <c r="BD536" s="21">
        <v>10.11</v>
      </c>
      <c r="BE536" s="21"/>
      <c r="BF536" s="17" t="s">
        <v>104</v>
      </c>
      <c r="BG536" s="14"/>
      <c r="BH536" s="17" t="s">
        <v>241</v>
      </c>
      <c r="BI536" s="17" t="s">
        <v>938</v>
      </c>
      <c r="BJ536" s="17" t="s">
        <v>939</v>
      </c>
      <c r="BK536" s="17" t="s">
        <v>79</v>
      </c>
      <c r="BL536" s="15" t="s">
        <v>80</v>
      </c>
      <c r="BM536" s="21">
        <v>374516.21501927997</v>
      </c>
      <c r="BN536" s="15" t="s">
        <v>81</v>
      </c>
      <c r="BO536" s="21"/>
      <c r="BP536" s="22">
        <v>38335</v>
      </c>
      <c r="BQ536" s="22">
        <v>47484</v>
      </c>
      <c r="BR536" s="21">
        <v>12638.41</v>
      </c>
      <c r="BS536" s="21">
        <v>0</v>
      </c>
      <c r="BT536" s="21">
        <v>28.49</v>
      </c>
    </row>
    <row r="537" spans="1:72" s="1" customFormat="1" ht="18.2" customHeight="1" x14ac:dyDescent="0.15">
      <c r="A537" s="5">
        <v>535</v>
      </c>
      <c r="B537" s="6" t="s">
        <v>117</v>
      </c>
      <c r="C537" s="6" t="s">
        <v>73</v>
      </c>
      <c r="D537" s="7">
        <v>45078</v>
      </c>
      <c r="E537" s="8" t="s">
        <v>940</v>
      </c>
      <c r="F537" s="9">
        <v>127</v>
      </c>
      <c r="G537" s="9">
        <v>126</v>
      </c>
      <c r="H537" s="10">
        <v>54931.360000000001</v>
      </c>
      <c r="I537" s="10">
        <v>37437.699999999997</v>
      </c>
      <c r="J537" s="10">
        <v>0</v>
      </c>
      <c r="K537" s="10">
        <v>92369.06</v>
      </c>
      <c r="L537" s="10">
        <v>496.92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92369.06</v>
      </c>
      <c r="T537" s="10">
        <v>96146.03</v>
      </c>
      <c r="U537" s="10">
        <v>476.52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96622.55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</v>
      </c>
      <c r="AT537" s="10">
        <v>0</v>
      </c>
      <c r="AU537" s="10">
        <f t="shared" si="8"/>
        <v>0</v>
      </c>
      <c r="AV537" s="10">
        <v>37934.620000000003</v>
      </c>
      <c r="AW537" s="10">
        <v>96622.55</v>
      </c>
      <c r="AX537" s="11">
        <v>88</v>
      </c>
      <c r="AY537" s="11">
        <v>300</v>
      </c>
      <c r="AZ537" s="10">
        <v>424000</v>
      </c>
      <c r="BA537" s="10">
        <v>98877.2</v>
      </c>
      <c r="BB537" s="12">
        <v>83.54</v>
      </c>
      <c r="BC537" s="12">
        <v>78.041361126731005</v>
      </c>
      <c r="BD537" s="12">
        <v>10.41</v>
      </c>
      <c r="BE537" s="12"/>
      <c r="BF537" s="8" t="s">
        <v>75</v>
      </c>
      <c r="BG537" s="5"/>
      <c r="BH537" s="8" t="s">
        <v>100</v>
      </c>
      <c r="BI537" s="8" t="s">
        <v>119</v>
      </c>
      <c r="BJ537" s="8" t="s">
        <v>941</v>
      </c>
      <c r="BK537" s="8" t="s">
        <v>79</v>
      </c>
      <c r="BL537" s="6" t="s">
        <v>80</v>
      </c>
      <c r="BM537" s="12">
        <v>718702.96519055997</v>
      </c>
      <c r="BN537" s="6" t="s">
        <v>81</v>
      </c>
      <c r="BO537" s="12"/>
      <c r="BP537" s="13">
        <v>38617</v>
      </c>
      <c r="BQ537" s="13">
        <v>47748</v>
      </c>
      <c r="BR537" s="12">
        <v>14129.04</v>
      </c>
      <c r="BS537" s="12">
        <v>45.78</v>
      </c>
      <c r="BT537" s="12">
        <v>30.13</v>
      </c>
    </row>
    <row r="538" spans="1:72" s="1" customFormat="1" ht="18.2" customHeight="1" x14ac:dyDescent="0.15">
      <c r="A538" s="14">
        <v>536</v>
      </c>
      <c r="B538" s="15" t="s">
        <v>117</v>
      </c>
      <c r="C538" s="15" t="s">
        <v>73</v>
      </c>
      <c r="D538" s="16">
        <v>45078</v>
      </c>
      <c r="E538" s="17" t="s">
        <v>942</v>
      </c>
      <c r="F538" s="18">
        <v>118</v>
      </c>
      <c r="G538" s="18">
        <v>117</v>
      </c>
      <c r="H538" s="19">
        <v>32467.47</v>
      </c>
      <c r="I538" s="19">
        <v>39524.870000000003</v>
      </c>
      <c r="J538" s="19">
        <v>0</v>
      </c>
      <c r="K538" s="19">
        <v>71992.34</v>
      </c>
      <c r="L538" s="19">
        <v>543.14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  <c r="S538" s="19">
        <v>71992.34</v>
      </c>
      <c r="T538" s="19">
        <v>62179.68</v>
      </c>
      <c r="U538" s="19">
        <v>275.7</v>
      </c>
      <c r="V538" s="19">
        <v>0</v>
      </c>
      <c r="W538" s="19">
        <v>0</v>
      </c>
      <c r="X538" s="19">
        <v>0</v>
      </c>
      <c r="Y538" s="19">
        <v>0</v>
      </c>
      <c r="Z538" s="19">
        <v>0</v>
      </c>
      <c r="AA538" s="19">
        <v>62455.38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9">
        <v>0</v>
      </c>
      <c r="AU538" s="19">
        <f t="shared" si="8"/>
        <v>0</v>
      </c>
      <c r="AV538" s="19">
        <v>40068.01</v>
      </c>
      <c r="AW538" s="19">
        <v>62455.38</v>
      </c>
      <c r="AX538" s="20">
        <v>89</v>
      </c>
      <c r="AY538" s="20">
        <v>300</v>
      </c>
      <c r="AZ538" s="19">
        <v>346000</v>
      </c>
      <c r="BA538" s="19">
        <v>82564.490000000005</v>
      </c>
      <c r="BB538" s="21">
        <v>85.84</v>
      </c>
      <c r="BC538" s="21">
        <v>74.848430185906807</v>
      </c>
      <c r="BD538" s="21">
        <v>10.19</v>
      </c>
      <c r="BE538" s="21"/>
      <c r="BF538" s="17" t="s">
        <v>75</v>
      </c>
      <c r="BG538" s="14"/>
      <c r="BH538" s="17" t="s">
        <v>100</v>
      </c>
      <c r="BI538" s="17" t="s">
        <v>119</v>
      </c>
      <c r="BJ538" s="17" t="s">
        <v>941</v>
      </c>
      <c r="BK538" s="17" t="s">
        <v>79</v>
      </c>
      <c r="BL538" s="15" t="s">
        <v>80</v>
      </c>
      <c r="BM538" s="21">
        <v>560156.27125583997</v>
      </c>
      <c r="BN538" s="15" t="s">
        <v>81</v>
      </c>
      <c r="BO538" s="21"/>
      <c r="BP538" s="22">
        <v>38649</v>
      </c>
      <c r="BQ538" s="22">
        <v>47780</v>
      </c>
      <c r="BR538" s="21">
        <v>12014.36</v>
      </c>
      <c r="BS538" s="21">
        <v>27.06</v>
      </c>
      <c r="BT538" s="21">
        <v>30.13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45078</v>
      </c>
      <c r="E539" s="8" t="s">
        <v>943</v>
      </c>
      <c r="F539" s="9">
        <v>1</v>
      </c>
      <c r="G539" s="9">
        <v>0</v>
      </c>
      <c r="H539" s="10">
        <v>32159.01</v>
      </c>
      <c r="I539" s="10">
        <v>290.23</v>
      </c>
      <c r="J539" s="10">
        <v>0</v>
      </c>
      <c r="K539" s="10">
        <v>32449.24</v>
      </c>
      <c r="L539" s="10">
        <v>292.60000000000002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32449.24</v>
      </c>
      <c r="T539" s="10">
        <v>265</v>
      </c>
      <c r="U539" s="10">
        <v>262.63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527.63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v>0</v>
      </c>
      <c r="AU539" s="10">
        <f t="shared" si="8"/>
        <v>0</v>
      </c>
      <c r="AV539" s="10">
        <v>582.83000000000004</v>
      </c>
      <c r="AW539" s="10">
        <v>527.63</v>
      </c>
      <c r="AX539" s="11">
        <v>90</v>
      </c>
      <c r="AY539" s="11">
        <v>360</v>
      </c>
      <c r="AZ539" s="10">
        <v>205827.26</v>
      </c>
      <c r="BA539" s="10">
        <v>64350</v>
      </c>
      <c r="BB539" s="12">
        <v>90</v>
      </c>
      <c r="BC539" s="12">
        <v>45.383552447552503</v>
      </c>
      <c r="BD539" s="12">
        <v>9.8000000000000007</v>
      </c>
      <c r="BE539" s="12"/>
      <c r="BF539" s="8" t="s">
        <v>75</v>
      </c>
      <c r="BG539" s="5"/>
      <c r="BH539" s="8" t="s">
        <v>76</v>
      </c>
      <c r="BI539" s="8" t="s">
        <v>447</v>
      </c>
      <c r="BJ539" s="8" t="s">
        <v>944</v>
      </c>
      <c r="BK539" s="8" t="s">
        <v>136</v>
      </c>
      <c r="BL539" s="6" t="s">
        <v>80</v>
      </c>
      <c r="BM539" s="12">
        <v>252480.26781024001</v>
      </c>
      <c r="BN539" s="6" t="s">
        <v>81</v>
      </c>
      <c r="BO539" s="12"/>
      <c r="BP539" s="13">
        <v>36855</v>
      </c>
      <c r="BQ539" s="13">
        <v>47818</v>
      </c>
      <c r="BR539" s="12">
        <v>433.87</v>
      </c>
      <c r="BS539" s="12">
        <v>65</v>
      </c>
      <c r="BT539" s="12">
        <v>51.41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45078</v>
      </c>
      <c r="E540" s="17" t="s">
        <v>945</v>
      </c>
      <c r="F540" s="18">
        <v>5</v>
      </c>
      <c r="G540" s="18">
        <v>4</v>
      </c>
      <c r="H540" s="19">
        <v>35572.5</v>
      </c>
      <c r="I540" s="19">
        <v>1291.79</v>
      </c>
      <c r="J540" s="19">
        <v>0</v>
      </c>
      <c r="K540" s="19">
        <v>36864.29</v>
      </c>
      <c r="L540" s="19">
        <v>264.72000000000003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36864.29</v>
      </c>
      <c r="T540" s="19">
        <v>1484.36</v>
      </c>
      <c r="U540" s="19">
        <v>290.51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1774.87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9">
        <v>0</v>
      </c>
      <c r="AU540" s="19">
        <f t="shared" si="8"/>
        <v>0</v>
      </c>
      <c r="AV540" s="19">
        <v>1556.51</v>
      </c>
      <c r="AW540" s="19">
        <v>1774.87</v>
      </c>
      <c r="AX540" s="20">
        <v>92</v>
      </c>
      <c r="AY540" s="20">
        <v>360</v>
      </c>
      <c r="AZ540" s="19">
        <v>210157.45</v>
      </c>
      <c r="BA540" s="19">
        <v>64350</v>
      </c>
      <c r="BB540" s="21">
        <v>90</v>
      </c>
      <c r="BC540" s="21">
        <v>51.558447552447603</v>
      </c>
      <c r="BD540" s="21">
        <v>9.8000000000000007</v>
      </c>
      <c r="BE540" s="21"/>
      <c r="BF540" s="17" t="s">
        <v>75</v>
      </c>
      <c r="BG540" s="14"/>
      <c r="BH540" s="17" t="s">
        <v>76</v>
      </c>
      <c r="BI540" s="17" t="s">
        <v>447</v>
      </c>
      <c r="BJ540" s="17" t="s">
        <v>944</v>
      </c>
      <c r="BK540" s="17" t="s">
        <v>136</v>
      </c>
      <c r="BL540" s="15" t="s">
        <v>80</v>
      </c>
      <c r="BM540" s="21">
        <v>286832.78288904001</v>
      </c>
      <c r="BN540" s="15" t="s">
        <v>81</v>
      </c>
      <c r="BO540" s="21"/>
      <c r="BP540" s="22">
        <v>36922</v>
      </c>
      <c r="BQ540" s="22">
        <v>47880</v>
      </c>
      <c r="BR540" s="21">
        <v>1196.31</v>
      </c>
      <c r="BS540" s="21">
        <v>65</v>
      </c>
      <c r="BT540" s="21">
        <v>30.37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45078</v>
      </c>
      <c r="E541" s="8" t="s">
        <v>946</v>
      </c>
      <c r="F541" s="9">
        <v>46</v>
      </c>
      <c r="G541" s="9">
        <v>45</v>
      </c>
      <c r="H541" s="10">
        <v>34940.78</v>
      </c>
      <c r="I541" s="10">
        <v>10314.48</v>
      </c>
      <c r="J541" s="10">
        <v>0</v>
      </c>
      <c r="K541" s="10">
        <v>45255.26</v>
      </c>
      <c r="L541" s="10">
        <v>269.88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45255.26</v>
      </c>
      <c r="T541" s="10">
        <v>15153.55</v>
      </c>
      <c r="U541" s="10">
        <v>285.35000000000002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15438.9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0</v>
      </c>
      <c r="AT541" s="10">
        <v>0</v>
      </c>
      <c r="AU541" s="10">
        <f t="shared" si="8"/>
        <v>0</v>
      </c>
      <c r="AV541" s="10">
        <v>10584.36</v>
      </c>
      <c r="AW541" s="10">
        <v>15438.9</v>
      </c>
      <c r="AX541" s="11">
        <v>90</v>
      </c>
      <c r="AY541" s="11">
        <v>360</v>
      </c>
      <c r="AZ541" s="10">
        <v>205827.26</v>
      </c>
      <c r="BA541" s="10">
        <v>64350</v>
      </c>
      <c r="BB541" s="12">
        <v>90</v>
      </c>
      <c r="BC541" s="12">
        <v>63.294069930069902</v>
      </c>
      <c r="BD541" s="12">
        <v>9.8000000000000007</v>
      </c>
      <c r="BE541" s="12"/>
      <c r="BF541" s="8" t="s">
        <v>75</v>
      </c>
      <c r="BG541" s="5"/>
      <c r="BH541" s="8" t="s">
        <v>76</v>
      </c>
      <c r="BI541" s="8" t="s">
        <v>447</v>
      </c>
      <c r="BJ541" s="8" t="s">
        <v>944</v>
      </c>
      <c r="BK541" s="8" t="s">
        <v>79</v>
      </c>
      <c r="BL541" s="6" t="s">
        <v>80</v>
      </c>
      <c r="BM541" s="12">
        <v>352121.04088176001</v>
      </c>
      <c r="BN541" s="6" t="s">
        <v>81</v>
      </c>
      <c r="BO541" s="12"/>
      <c r="BP541" s="13">
        <v>36855</v>
      </c>
      <c r="BQ541" s="13">
        <v>47818</v>
      </c>
      <c r="BR541" s="12">
        <v>9691.0499999999993</v>
      </c>
      <c r="BS541" s="12">
        <v>65</v>
      </c>
      <c r="BT541" s="12">
        <v>29.18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45078</v>
      </c>
      <c r="E542" s="17" t="s">
        <v>947</v>
      </c>
      <c r="F542" s="18">
        <v>0</v>
      </c>
      <c r="G542" s="18">
        <v>0</v>
      </c>
      <c r="H542" s="19">
        <v>28347.32</v>
      </c>
      <c r="I542" s="19">
        <v>0</v>
      </c>
      <c r="J542" s="19">
        <v>0.03</v>
      </c>
      <c r="K542" s="19">
        <v>28347.32</v>
      </c>
      <c r="L542" s="19">
        <v>324.25</v>
      </c>
      <c r="M542" s="19">
        <v>0</v>
      </c>
      <c r="N542" s="19">
        <v>0</v>
      </c>
      <c r="O542" s="19">
        <v>0</v>
      </c>
      <c r="P542" s="19">
        <v>324.25</v>
      </c>
      <c r="Q542" s="19">
        <v>64.64</v>
      </c>
      <c r="R542" s="19">
        <v>0</v>
      </c>
      <c r="S542" s="19">
        <v>27958.43</v>
      </c>
      <c r="T542" s="19">
        <v>0</v>
      </c>
      <c r="U542" s="19">
        <v>230.98</v>
      </c>
      <c r="V542" s="19">
        <v>0</v>
      </c>
      <c r="W542" s="19">
        <v>0</v>
      </c>
      <c r="X542" s="19">
        <v>230.98</v>
      </c>
      <c r="Y542" s="19">
        <v>0</v>
      </c>
      <c r="Z542" s="19">
        <v>0</v>
      </c>
      <c r="AA542" s="19">
        <v>0</v>
      </c>
      <c r="AB542" s="19">
        <v>65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68.23</v>
      </c>
      <c r="AI542" s="19">
        <v>35.11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63.664600999999998</v>
      </c>
      <c r="AT542" s="19">
        <v>0</v>
      </c>
      <c r="AU542" s="19">
        <f t="shared" si="8"/>
        <v>724.515399</v>
      </c>
      <c r="AV542" s="19">
        <v>0</v>
      </c>
      <c r="AW542" s="19">
        <v>0</v>
      </c>
      <c r="AX542" s="20">
        <v>93</v>
      </c>
      <c r="AY542" s="20">
        <v>360</v>
      </c>
      <c r="AZ542" s="19">
        <v>210648.01</v>
      </c>
      <c r="BA542" s="19">
        <v>64350</v>
      </c>
      <c r="BB542" s="21">
        <v>90</v>
      </c>
      <c r="BC542" s="21">
        <v>39.1026993006993</v>
      </c>
      <c r="BD542" s="21">
        <v>9.8000000000000007</v>
      </c>
      <c r="BE542" s="21"/>
      <c r="BF542" s="17" t="s">
        <v>75</v>
      </c>
      <c r="BG542" s="14"/>
      <c r="BH542" s="17" t="s">
        <v>76</v>
      </c>
      <c r="BI542" s="17" t="s">
        <v>447</v>
      </c>
      <c r="BJ542" s="17" t="s">
        <v>944</v>
      </c>
      <c r="BK542" s="17" t="s">
        <v>84</v>
      </c>
      <c r="BL542" s="15" t="s">
        <v>80</v>
      </c>
      <c r="BM542" s="21">
        <v>217538.28114168</v>
      </c>
      <c r="BN542" s="15" t="s">
        <v>81</v>
      </c>
      <c r="BO542" s="21"/>
      <c r="BP542" s="22">
        <v>36945</v>
      </c>
      <c r="BQ542" s="22">
        <v>47908</v>
      </c>
      <c r="BR542" s="21">
        <v>0</v>
      </c>
      <c r="BS542" s="21">
        <v>65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45078</v>
      </c>
      <c r="E543" s="8" t="s">
        <v>948</v>
      </c>
      <c r="F543" s="9">
        <v>0</v>
      </c>
      <c r="G543" s="9">
        <v>1</v>
      </c>
      <c r="H543" s="10">
        <v>35083.519999999997</v>
      </c>
      <c r="I543" s="10">
        <v>350.21</v>
      </c>
      <c r="J543" s="10">
        <v>0</v>
      </c>
      <c r="K543" s="10">
        <v>35433.730000000003</v>
      </c>
      <c r="L543" s="10">
        <v>268.70999999999998</v>
      </c>
      <c r="M543" s="10">
        <v>0</v>
      </c>
      <c r="N543" s="10">
        <v>0</v>
      </c>
      <c r="O543" s="10">
        <v>350.21</v>
      </c>
      <c r="P543" s="10">
        <v>0</v>
      </c>
      <c r="Q543" s="10">
        <v>0</v>
      </c>
      <c r="R543" s="10">
        <v>0</v>
      </c>
      <c r="S543" s="10">
        <v>35083.519999999997</v>
      </c>
      <c r="T543" s="10">
        <v>288.69</v>
      </c>
      <c r="U543" s="10">
        <v>286.52</v>
      </c>
      <c r="V543" s="10">
        <v>0</v>
      </c>
      <c r="W543" s="10">
        <v>288.69</v>
      </c>
      <c r="X543" s="10">
        <v>0</v>
      </c>
      <c r="Y543" s="10">
        <v>0</v>
      </c>
      <c r="Z543" s="10">
        <v>0</v>
      </c>
      <c r="AA543" s="10">
        <v>286.52</v>
      </c>
      <c r="AB543" s="10">
        <v>0</v>
      </c>
      <c r="AC543" s="10">
        <v>0</v>
      </c>
      <c r="AD543" s="10">
        <v>0</v>
      </c>
      <c r="AE543" s="10">
        <v>0</v>
      </c>
      <c r="AF543" s="10">
        <v>30.15</v>
      </c>
      <c r="AG543" s="10">
        <v>0</v>
      </c>
      <c r="AH543" s="10">
        <v>0</v>
      </c>
      <c r="AI543" s="10">
        <v>0.15</v>
      </c>
      <c r="AJ543" s="10">
        <v>90</v>
      </c>
      <c r="AK543" s="10">
        <v>0</v>
      </c>
      <c r="AL543" s="10">
        <v>0</v>
      </c>
      <c r="AM543" s="10">
        <v>30.15</v>
      </c>
      <c r="AN543" s="10">
        <v>0</v>
      </c>
      <c r="AO543" s="10">
        <v>70.98</v>
      </c>
      <c r="AP543" s="10">
        <v>35.22</v>
      </c>
      <c r="AQ543" s="10">
        <v>0</v>
      </c>
      <c r="AR543" s="10">
        <v>0</v>
      </c>
      <c r="AS543" s="10">
        <v>2.5699999999999998E-3</v>
      </c>
      <c r="AT543" s="10">
        <v>0</v>
      </c>
      <c r="AU543" s="10">
        <f t="shared" si="8"/>
        <v>895.54742999999996</v>
      </c>
      <c r="AV543" s="10">
        <v>268.70999999999998</v>
      </c>
      <c r="AW543" s="10">
        <v>286.52</v>
      </c>
      <c r="AX543" s="11">
        <v>95</v>
      </c>
      <c r="AY543" s="11">
        <v>360</v>
      </c>
      <c r="AZ543" s="10">
        <v>211754.19</v>
      </c>
      <c r="BA543" s="10">
        <v>64350</v>
      </c>
      <c r="BB543" s="12">
        <v>90</v>
      </c>
      <c r="BC543" s="12">
        <v>49.067860139860102</v>
      </c>
      <c r="BD543" s="12">
        <v>9.8000000000000007</v>
      </c>
      <c r="BE543" s="12"/>
      <c r="BF543" s="8" t="s">
        <v>75</v>
      </c>
      <c r="BG543" s="5"/>
      <c r="BH543" s="8" t="s">
        <v>76</v>
      </c>
      <c r="BI543" s="8" t="s">
        <v>447</v>
      </c>
      <c r="BJ543" s="8" t="s">
        <v>944</v>
      </c>
      <c r="BK543" s="8" t="s">
        <v>84</v>
      </c>
      <c r="BL543" s="6" t="s">
        <v>80</v>
      </c>
      <c r="BM543" s="12">
        <v>272977.01041152002</v>
      </c>
      <c r="BN543" s="6" t="s">
        <v>81</v>
      </c>
      <c r="BO543" s="12"/>
      <c r="BP543" s="13">
        <v>36998</v>
      </c>
      <c r="BQ543" s="13">
        <v>47969</v>
      </c>
      <c r="BR543" s="12">
        <v>196.05</v>
      </c>
      <c r="BS543" s="12">
        <v>90</v>
      </c>
      <c r="BT543" s="12">
        <v>30.15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45078</v>
      </c>
      <c r="E544" s="17" t="s">
        <v>949</v>
      </c>
      <c r="F544" s="18">
        <v>1</v>
      </c>
      <c r="G544" s="18">
        <v>0</v>
      </c>
      <c r="H544" s="19">
        <v>36721.230000000003</v>
      </c>
      <c r="I544" s="19">
        <v>253.27</v>
      </c>
      <c r="J544" s="19">
        <v>0</v>
      </c>
      <c r="K544" s="19">
        <v>36974.5</v>
      </c>
      <c r="L544" s="19">
        <v>255.34</v>
      </c>
      <c r="M544" s="19">
        <v>0</v>
      </c>
      <c r="N544" s="19">
        <v>0</v>
      </c>
      <c r="O544" s="19">
        <v>58.55</v>
      </c>
      <c r="P544" s="19">
        <v>0</v>
      </c>
      <c r="Q544" s="19">
        <v>0</v>
      </c>
      <c r="R544" s="19">
        <v>0</v>
      </c>
      <c r="S544" s="19">
        <v>36915.949999999997</v>
      </c>
      <c r="T544" s="19">
        <v>301.95999999999998</v>
      </c>
      <c r="U544" s="19">
        <v>299.89</v>
      </c>
      <c r="V544" s="19">
        <v>0</v>
      </c>
      <c r="W544" s="19">
        <v>301.95999999999998</v>
      </c>
      <c r="X544" s="19">
        <v>0</v>
      </c>
      <c r="Y544" s="19">
        <v>0</v>
      </c>
      <c r="Z544" s="19">
        <v>0</v>
      </c>
      <c r="AA544" s="19">
        <v>299.89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90</v>
      </c>
      <c r="AK544" s="19">
        <v>0</v>
      </c>
      <c r="AL544" s="19">
        <v>0</v>
      </c>
      <c r="AM544" s="19">
        <v>0</v>
      </c>
      <c r="AN544" s="19">
        <v>0</v>
      </c>
      <c r="AO544" s="19">
        <v>70.98</v>
      </c>
      <c r="AP544" s="19">
        <v>35.78</v>
      </c>
      <c r="AQ544" s="19">
        <v>0</v>
      </c>
      <c r="AR544" s="19">
        <v>0</v>
      </c>
      <c r="AS544" s="19">
        <v>0</v>
      </c>
      <c r="AT544" s="19">
        <v>0</v>
      </c>
      <c r="AU544" s="19">
        <f t="shared" si="8"/>
        <v>557.27</v>
      </c>
      <c r="AV544" s="19">
        <v>450.06</v>
      </c>
      <c r="AW544" s="19">
        <v>299.89</v>
      </c>
      <c r="AX544" s="20">
        <v>107</v>
      </c>
      <c r="AY544" s="20">
        <v>360</v>
      </c>
      <c r="AZ544" s="19">
        <v>221137.49</v>
      </c>
      <c r="BA544" s="19">
        <v>64350</v>
      </c>
      <c r="BB544" s="21">
        <v>90</v>
      </c>
      <c r="BC544" s="21">
        <v>51.630699300699298</v>
      </c>
      <c r="BD544" s="21">
        <v>9.8000000000000007</v>
      </c>
      <c r="BE544" s="21"/>
      <c r="BF544" s="17" t="s">
        <v>75</v>
      </c>
      <c r="BG544" s="14"/>
      <c r="BH544" s="17" t="s">
        <v>76</v>
      </c>
      <c r="BI544" s="17" t="s">
        <v>447</v>
      </c>
      <c r="BJ544" s="17" t="s">
        <v>944</v>
      </c>
      <c r="BK544" s="17" t="s">
        <v>136</v>
      </c>
      <c r="BL544" s="15" t="s">
        <v>80</v>
      </c>
      <c r="BM544" s="21">
        <v>287234.7377772</v>
      </c>
      <c r="BN544" s="15" t="s">
        <v>81</v>
      </c>
      <c r="BO544" s="21"/>
      <c r="BP544" s="22">
        <v>37355</v>
      </c>
      <c r="BQ544" s="22">
        <v>48335</v>
      </c>
      <c r="BR544" s="21">
        <v>227.05</v>
      </c>
      <c r="BS544" s="21">
        <v>90</v>
      </c>
      <c r="BT544" s="21">
        <v>30.16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45078</v>
      </c>
      <c r="E545" s="8" t="s">
        <v>950</v>
      </c>
      <c r="F545" s="9">
        <v>0</v>
      </c>
      <c r="G545" s="9">
        <v>0</v>
      </c>
      <c r="H545" s="10">
        <v>33871.06</v>
      </c>
      <c r="I545" s="10">
        <v>0</v>
      </c>
      <c r="J545" s="10">
        <v>0</v>
      </c>
      <c r="K545" s="10">
        <v>33871.06</v>
      </c>
      <c r="L545" s="10">
        <v>278.62</v>
      </c>
      <c r="M545" s="10">
        <v>0</v>
      </c>
      <c r="N545" s="10">
        <v>0</v>
      </c>
      <c r="O545" s="10">
        <v>0</v>
      </c>
      <c r="P545" s="10">
        <v>278.62</v>
      </c>
      <c r="Q545" s="10">
        <v>0</v>
      </c>
      <c r="R545" s="10">
        <v>0</v>
      </c>
      <c r="S545" s="10">
        <v>33592.44</v>
      </c>
      <c r="T545" s="10">
        <v>0</v>
      </c>
      <c r="U545" s="10">
        <v>276.61</v>
      </c>
      <c r="V545" s="10">
        <v>0</v>
      </c>
      <c r="W545" s="10">
        <v>0</v>
      </c>
      <c r="X545" s="10">
        <v>276.61</v>
      </c>
      <c r="Y545" s="10">
        <v>0</v>
      </c>
      <c r="Z545" s="10">
        <v>0</v>
      </c>
      <c r="AA545" s="10">
        <v>0</v>
      </c>
      <c r="AB545" s="10">
        <v>90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70.98</v>
      </c>
      <c r="AI545" s="10">
        <v>35.85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1.7999999999999999E-2</v>
      </c>
      <c r="AR545" s="10">
        <v>0</v>
      </c>
      <c r="AS545" s="10">
        <v>0</v>
      </c>
      <c r="AT545" s="10">
        <v>0</v>
      </c>
      <c r="AU545" s="10">
        <f t="shared" si="8"/>
        <v>752.07799999999997</v>
      </c>
      <c r="AV545" s="10">
        <v>0</v>
      </c>
      <c r="AW545" s="10">
        <v>0</v>
      </c>
      <c r="AX545" s="11">
        <v>106</v>
      </c>
      <c r="AY545" s="11">
        <v>360</v>
      </c>
      <c r="AZ545" s="10">
        <v>220621.47</v>
      </c>
      <c r="BA545" s="10">
        <v>64350</v>
      </c>
      <c r="BB545" s="12">
        <v>90</v>
      </c>
      <c r="BC545" s="12">
        <v>46.982433566433599</v>
      </c>
      <c r="BD545" s="12">
        <v>9.8000000000000007</v>
      </c>
      <c r="BE545" s="12"/>
      <c r="BF545" s="8" t="s">
        <v>75</v>
      </c>
      <c r="BG545" s="5"/>
      <c r="BH545" s="8" t="s">
        <v>76</v>
      </c>
      <c r="BI545" s="8" t="s">
        <v>447</v>
      </c>
      <c r="BJ545" s="8" t="s">
        <v>944</v>
      </c>
      <c r="BK545" s="8" t="s">
        <v>84</v>
      </c>
      <c r="BL545" s="6" t="s">
        <v>80</v>
      </c>
      <c r="BM545" s="12">
        <v>261375.25093343999</v>
      </c>
      <c r="BN545" s="6" t="s">
        <v>81</v>
      </c>
      <c r="BO545" s="12"/>
      <c r="BP545" s="13">
        <v>37323</v>
      </c>
      <c r="BQ545" s="13">
        <v>48305</v>
      </c>
      <c r="BR545" s="12">
        <v>0</v>
      </c>
      <c r="BS545" s="12">
        <v>90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45078</v>
      </c>
      <c r="E546" s="17" t="s">
        <v>951</v>
      </c>
      <c r="F546" s="18">
        <v>10</v>
      </c>
      <c r="G546" s="18">
        <v>9</v>
      </c>
      <c r="H546" s="19">
        <v>37186.17</v>
      </c>
      <c r="I546" s="19">
        <v>2322.5700000000002</v>
      </c>
      <c r="J546" s="19">
        <v>0</v>
      </c>
      <c r="K546" s="19">
        <v>39508.74</v>
      </c>
      <c r="L546" s="19">
        <v>251.54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0</v>
      </c>
      <c r="S546" s="19">
        <v>39508.74</v>
      </c>
      <c r="T546" s="19">
        <v>2822.92</v>
      </c>
      <c r="U546" s="19">
        <v>303.69</v>
      </c>
      <c r="V546" s="19">
        <v>0</v>
      </c>
      <c r="W546" s="19">
        <v>0</v>
      </c>
      <c r="X546" s="19">
        <v>0</v>
      </c>
      <c r="Y546" s="19">
        <v>0</v>
      </c>
      <c r="Z546" s="19">
        <v>0</v>
      </c>
      <c r="AA546" s="19">
        <v>3126.61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9">
        <v>0</v>
      </c>
      <c r="AU546" s="19">
        <f t="shared" si="8"/>
        <v>0</v>
      </c>
      <c r="AV546" s="19">
        <v>2574.11</v>
      </c>
      <c r="AW546" s="19">
        <v>3126.61</v>
      </c>
      <c r="AX546" s="20">
        <v>107</v>
      </c>
      <c r="AY546" s="20">
        <v>360</v>
      </c>
      <c r="AZ546" s="19">
        <v>221137.49</v>
      </c>
      <c r="BA546" s="19">
        <v>64350</v>
      </c>
      <c r="BB546" s="21">
        <v>90</v>
      </c>
      <c r="BC546" s="21">
        <v>55.256979020979003</v>
      </c>
      <c r="BD546" s="21">
        <v>9.8000000000000007</v>
      </c>
      <c r="BE546" s="21"/>
      <c r="BF546" s="17" t="s">
        <v>75</v>
      </c>
      <c r="BG546" s="14"/>
      <c r="BH546" s="17" t="s">
        <v>76</v>
      </c>
      <c r="BI546" s="17" t="s">
        <v>447</v>
      </c>
      <c r="BJ546" s="17" t="s">
        <v>944</v>
      </c>
      <c r="BK546" s="17" t="s">
        <v>79</v>
      </c>
      <c r="BL546" s="15" t="s">
        <v>80</v>
      </c>
      <c r="BM546" s="21">
        <v>307408.65598223999</v>
      </c>
      <c r="BN546" s="15" t="s">
        <v>81</v>
      </c>
      <c r="BO546" s="21"/>
      <c r="BP546" s="22">
        <v>37355</v>
      </c>
      <c r="BQ546" s="22">
        <v>48335</v>
      </c>
      <c r="BR546" s="21">
        <v>2402.15</v>
      </c>
      <c r="BS546" s="21">
        <v>90</v>
      </c>
      <c r="BT546" s="21">
        <v>30.16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45078</v>
      </c>
      <c r="E547" s="8" t="s">
        <v>952</v>
      </c>
      <c r="F547" s="9">
        <v>76</v>
      </c>
      <c r="G547" s="9">
        <v>75</v>
      </c>
      <c r="H547" s="10">
        <v>39279.78</v>
      </c>
      <c r="I547" s="10">
        <v>13137.44</v>
      </c>
      <c r="J547" s="10">
        <v>0</v>
      </c>
      <c r="K547" s="10">
        <v>52417.22</v>
      </c>
      <c r="L547" s="10">
        <v>234.45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52417.22</v>
      </c>
      <c r="T547" s="10">
        <v>28532.78</v>
      </c>
      <c r="U547" s="10">
        <v>320.77999999999997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28853.56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v>0</v>
      </c>
      <c r="AU547" s="10">
        <f t="shared" si="8"/>
        <v>0</v>
      </c>
      <c r="AV547" s="10">
        <v>13371.89</v>
      </c>
      <c r="AW547" s="10">
        <v>28853.56</v>
      </c>
      <c r="AX547" s="11">
        <v>106</v>
      </c>
      <c r="AY547" s="11">
        <v>360</v>
      </c>
      <c r="AZ547" s="10">
        <v>220534.89</v>
      </c>
      <c r="BA547" s="10">
        <v>64350</v>
      </c>
      <c r="BB547" s="12">
        <v>90</v>
      </c>
      <c r="BC547" s="12">
        <v>73.310797202797204</v>
      </c>
      <c r="BD547" s="12">
        <v>9.8000000000000007</v>
      </c>
      <c r="BE547" s="12"/>
      <c r="BF547" s="8" t="s">
        <v>75</v>
      </c>
      <c r="BG547" s="5"/>
      <c r="BH547" s="8" t="s">
        <v>76</v>
      </c>
      <c r="BI547" s="8" t="s">
        <v>447</v>
      </c>
      <c r="BJ547" s="8" t="s">
        <v>944</v>
      </c>
      <c r="BK547" s="8" t="s">
        <v>79</v>
      </c>
      <c r="BL547" s="6" t="s">
        <v>80</v>
      </c>
      <c r="BM547" s="12">
        <v>407846.64736271999</v>
      </c>
      <c r="BN547" s="6" t="s">
        <v>81</v>
      </c>
      <c r="BO547" s="12"/>
      <c r="BP547" s="13">
        <v>37330</v>
      </c>
      <c r="BQ547" s="13">
        <v>48305</v>
      </c>
      <c r="BR547" s="12">
        <v>18174.650000000001</v>
      </c>
      <c r="BS547" s="12">
        <v>90</v>
      </c>
      <c r="BT547" s="12">
        <v>30.24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45078</v>
      </c>
      <c r="E548" s="17" t="s">
        <v>953</v>
      </c>
      <c r="F548" s="18">
        <v>0</v>
      </c>
      <c r="G548" s="18">
        <v>0</v>
      </c>
      <c r="H548" s="19">
        <v>38372.99</v>
      </c>
      <c r="I548" s="19">
        <v>239.89</v>
      </c>
      <c r="J548" s="19">
        <v>0</v>
      </c>
      <c r="K548" s="19">
        <v>38612.879999999997</v>
      </c>
      <c r="L548" s="19">
        <v>241.85</v>
      </c>
      <c r="M548" s="19">
        <v>0</v>
      </c>
      <c r="N548" s="19">
        <v>0</v>
      </c>
      <c r="O548" s="19">
        <v>239.89</v>
      </c>
      <c r="P548" s="19">
        <v>0</v>
      </c>
      <c r="Q548" s="19">
        <v>0</v>
      </c>
      <c r="R548" s="19">
        <v>0</v>
      </c>
      <c r="S548" s="19">
        <v>38372.99</v>
      </c>
      <c r="T548" s="19">
        <v>315.33999999999997</v>
      </c>
      <c r="U548" s="19">
        <v>313.38</v>
      </c>
      <c r="V548" s="19">
        <v>0</v>
      </c>
      <c r="W548" s="19">
        <v>315.33999999999997</v>
      </c>
      <c r="X548" s="19">
        <v>0</v>
      </c>
      <c r="Y548" s="19">
        <v>0</v>
      </c>
      <c r="Z548" s="19">
        <v>0</v>
      </c>
      <c r="AA548" s="19">
        <v>313.38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90</v>
      </c>
      <c r="AK548" s="19">
        <v>0</v>
      </c>
      <c r="AL548" s="19">
        <v>0</v>
      </c>
      <c r="AM548" s="19">
        <v>0</v>
      </c>
      <c r="AN548" s="19">
        <v>0</v>
      </c>
      <c r="AO548" s="19">
        <v>70.98</v>
      </c>
      <c r="AP548" s="19">
        <v>36</v>
      </c>
      <c r="AQ548" s="19">
        <v>1E-3</v>
      </c>
      <c r="AR548" s="19">
        <v>0</v>
      </c>
      <c r="AS548" s="19">
        <v>0</v>
      </c>
      <c r="AT548" s="19">
        <v>0</v>
      </c>
      <c r="AU548" s="19">
        <f t="shared" si="8"/>
        <v>752.2109999999999</v>
      </c>
      <c r="AV548" s="19">
        <v>241.85</v>
      </c>
      <c r="AW548" s="19">
        <v>313.38</v>
      </c>
      <c r="AX548" s="20">
        <v>110</v>
      </c>
      <c r="AY548" s="20">
        <v>360</v>
      </c>
      <c r="AZ548" s="19">
        <v>224230.08</v>
      </c>
      <c r="BA548" s="19">
        <v>64350</v>
      </c>
      <c r="BB548" s="21">
        <v>90</v>
      </c>
      <c r="BC548" s="21">
        <v>53.668517482517501</v>
      </c>
      <c r="BD548" s="21">
        <v>9.8000000000000007</v>
      </c>
      <c r="BE548" s="21"/>
      <c r="BF548" s="17" t="s">
        <v>75</v>
      </c>
      <c r="BG548" s="14"/>
      <c r="BH548" s="17" t="s">
        <v>76</v>
      </c>
      <c r="BI548" s="17" t="s">
        <v>447</v>
      </c>
      <c r="BJ548" s="17" t="s">
        <v>944</v>
      </c>
      <c r="BK548" s="17" t="s">
        <v>84</v>
      </c>
      <c r="BL548" s="15" t="s">
        <v>80</v>
      </c>
      <c r="BM548" s="21">
        <v>298571.63964024</v>
      </c>
      <c r="BN548" s="15" t="s">
        <v>81</v>
      </c>
      <c r="BO548" s="21"/>
      <c r="BP548" s="22">
        <v>37447</v>
      </c>
      <c r="BQ548" s="22">
        <v>48427</v>
      </c>
      <c r="BR548" s="21">
        <v>197.05</v>
      </c>
      <c r="BS548" s="21">
        <v>90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45078</v>
      </c>
      <c r="E549" s="8" t="s">
        <v>954</v>
      </c>
      <c r="F549" s="9">
        <v>1</v>
      </c>
      <c r="G549" s="9">
        <v>1</v>
      </c>
      <c r="H549" s="10">
        <v>31428.01</v>
      </c>
      <c r="I549" s="10">
        <v>453.56</v>
      </c>
      <c r="J549" s="10">
        <v>0</v>
      </c>
      <c r="K549" s="10">
        <v>31881.57</v>
      </c>
      <c r="L549" s="10">
        <v>298.57</v>
      </c>
      <c r="M549" s="10">
        <v>0</v>
      </c>
      <c r="N549" s="10">
        <v>0</v>
      </c>
      <c r="O549" s="10">
        <v>200.96</v>
      </c>
      <c r="P549" s="10">
        <v>0</v>
      </c>
      <c r="Q549" s="10">
        <v>0</v>
      </c>
      <c r="R549" s="10">
        <v>0</v>
      </c>
      <c r="S549" s="10">
        <v>31680.61</v>
      </c>
      <c r="T549" s="10">
        <v>259.08</v>
      </c>
      <c r="U549" s="10">
        <v>256.66000000000003</v>
      </c>
      <c r="V549" s="10">
        <v>0</v>
      </c>
      <c r="W549" s="10">
        <v>259.08</v>
      </c>
      <c r="X549" s="10">
        <v>0</v>
      </c>
      <c r="Y549" s="10">
        <v>0</v>
      </c>
      <c r="Z549" s="10">
        <v>0</v>
      </c>
      <c r="AA549" s="10">
        <v>256.66000000000003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65</v>
      </c>
      <c r="AK549" s="10">
        <v>0</v>
      </c>
      <c r="AL549" s="10">
        <v>0</v>
      </c>
      <c r="AM549" s="10">
        <v>30.3</v>
      </c>
      <c r="AN549" s="10">
        <v>0</v>
      </c>
      <c r="AO549" s="10">
        <v>68.23</v>
      </c>
      <c r="AP549" s="10">
        <v>35.11</v>
      </c>
      <c r="AQ549" s="10">
        <v>1E-3</v>
      </c>
      <c r="AR549" s="10">
        <v>0</v>
      </c>
      <c r="AS549" s="10">
        <v>0</v>
      </c>
      <c r="AT549" s="10">
        <v>0</v>
      </c>
      <c r="AU549" s="10">
        <f t="shared" si="8"/>
        <v>658.68100000000004</v>
      </c>
      <c r="AV549" s="10">
        <v>551.16999999999996</v>
      </c>
      <c r="AW549" s="10">
        <v>256.66000000000003</v>
      </c>
      <c r="AX549" s="11">
        <v>93</v>
      </c>
      <c r="AY549" s="11">
        <v>360</v>
      </c>
      <c r="AZ549" s="10">
        <v>210648.01</v>
      </c>
      <c r="BA549" s="10">
        <v>64350</v>
      </c>
      <c r="BB549" s="12">
        <v>90</v>
      </c>
      <c r="BC549" s="12">
        <v>44.308545454545502</v>
      </c>
      <c r="BD549" s="12">
        <v>9.8000000000000007</v>
      </c>
      <c r="BE549" s="12"/>
      <c r="BF549" s="8" t="s">
        <v>75</v>
      </c>
      <c r="BG549" s="5"/>
      <c r="BH549" s="8" t="s">
        <v>76</v>
      </c>
      <c r="BI549" s="8" t="s">
        <v>447</v>
      </c>
      <c r="BJ549" s="8" t="s">
        <v>944</v>
      </c>
      <c r="BK549" s="8" t="s">
        <v>136</v>
      </c>
      <c r="BL549" s="6" t="s">
        <v>80</v>
      </c>
      <c r="BM549" s="12">
        <v>246499.72995335999</v>
      </c>
      <c r="BN549" s="6" t="s">
        <v>81</v>
      </c>
      <c r="BO549" s="12"/>
      <c r="BP549" s="13">
        <v>36945</v>
      </c>
      <c r="BQ549" s="13">
        <v>47908</v>
      </c>
      <c r="BR549" s="12">
        <v>198.64</v>
      </c>
      <c r="BS549" s="12">
        <v>65</v>
      </c>
      <c r="BT549" s="12">
        <v>30.3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45078</v>
      </c>
      <c r="E550" s="17" t="s">
        <v>955</v>
      </c>
      <c r="F550" s="18">
        <v>18</v>
      </c>
      <c r="G550" s="18">
        <v>17</v>
      </c>
      <c r="H550" s="19">
        <v>33298.15</v>
      </c>
      <c r="I550" s="19">
        <v>4520.7</v>
      </c>
      <c r="J550" s="19">
        <v>0</v>
      </c>
      <c r="K550" s="19">
        <v>37818.85</v>
      </c>
      <c r="L550" s="19">
        <v>283.3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0</v>
      </c>
      <c r="S550" s="19">
        <v>37818.85</v>
      </c>
      <c r="T550" s="19">
        <v>4959.26</v>
      </c>
      <c r="U550" s="19">
        <v>271.93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5231.1899999999996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9">
        <v>0</v>
      </c>
      <c r="AU550" s="19">
        <f t="shared" si="8"/>
        <v>0</v>
      </c>
      <c r="AV550" s="19">
        <v>4804</v>
      </c>
      <c r="AW550" s="19">
        <v>5231.1899999999996</v>
      </c>
      <c r="AX550" s="20">
        <v>93</v>
      </c>
      <c r="AY550" s="20">
        <v>360</v>
      </c>
      <c r="AZ550" s="19">
        <v>210648.01</v>
      </c>
      <c r="BA550" s="19">
        <v>64350</v>
      </c>
      <c r="BB550" s="21">
        <v>90</v>
      </c>
      <c r="BC550" s="21">
        <v>52.8934965034965</v>
      </c>
      <c r="BD550" s="21">
        <v>9.8000000000000007</v>
      </c>
      <c r="BE550" s="21"/>
      <c r="BF550" s="17" t="s">
        <v>75</v>
      </c>
      <c r="BG550" s="14"/>
      <c r="BH550" s="17" t="s">
        <v>76</v>
      </c>
      <c r="BI550" s="17" t="s">
        <v>447</v>
      </c>
      <c r="BJ550" s="17" t="s">
        <v>944</v>
      </c>
      <c r="BK550" s="17" t="s">
        <v>79</v>
      </c>
      <c r="BL550" s="15" t="s">
        <v>80</v>
      </c>
      <c r="BM550" s="21">
        <v>294260.0004276</v>
      </c>
      <c r="BN550" s="15" t="s">
        <v>81</v>
      </c>
      <c r="BO550" s="21"/>
      <c r="BP550" s="22">
        <v>36945</v>
      </c>
      <c r="BQ550" s="22">
        <v>47908</v>
      </c>
      <c r="BR550" s="21">
        <v>3870.39</v>
      </c>
      <c r="BS550" s="21">
        <v>65</v>
      </c>
      <c r="BT550" s="21">
        <v>30.3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45078</v>
      </c>
      <c r="E551" s="8" t="s">
        <v>956</v>
      </c>
      <c r="F551" s="9">
        <v>0</v>
      </c>
      <c r="G551" s="9">
        <v>0</v>
      </c>
      <c r="H551" s="10">
        <v>46783.98</v>
      </c>
      <c r="I551" s="10">
        <v>0</v>
      </c>
      <c r="J551" s="10">
        <v>0</v>
      </c>
      <c r="K551" s="10">
        <v>46783.98</v>
      </c>
      <c r="L551" s="10">
        <v>493.02</v>
      </c>
      <c r="M551" s="10">
        <v>0</v>
      </c>
      <c r="N551" s="10">
        <v>0</v>
      </c>
      <c r="O551" s="10">
        <v>0</v>
      </c>
      <c r="P551" s="10">
        <v>493.02</v>
      </c>
      <c r="Q551" s="10">
        <v>283.32</v>
      </c>
      <c r="R551" s="10">
        <v>0</v>
      </c>
      <c r="S551" s="10">
        <v>46007.64</v>
      </c>
      <c r="T551" s="10">
        <v>0</v>
      </c>
      <c r="U551" s="10">
        <v>384.41</v>
      </c>
      <c r="V551" s="10">
        <v>0</v>
      </c>
      <c r="W551" s="10">
        <v>0</v>
      </c>
      <c r="X551" s="10">
        <v>384.41</v>
      </c>
      <c r="Y551" s="10">
        <v>0</v>
      </c>
      <c r="Z551" s="10">
        <v>0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46.91</v>
      </c>
      <c r="AI551" s="10">
        <v>60.84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0.14265900000000001</v>
      </c>
      <c r="AT551" s="10">
        <v>0</v>
      </c>
      <c r="AU551" s="10">
        <f t="shared" si="8"/>
        <v>1268.3573409999999</v>
      </c>
      <c r="AV551" s="10">
        <v>0</v>
      </c>
      <c r="AW551" s="10">
        <v>0</v>
      </c>
      <c r="AX551" s="11">
        <v>84</v>
      </c>
      <c r="AY551" s="11">
        <v>300</v>
      </c>
      <c r="AZ551" s="10">
        <v>385400</v>
      </c>
      <c r="BA551" s="10">
        <v>97161.22</v>
      </c>
      <c r="BB551" s="12">
        <v>90</v>
      </c>
      <c r="BC551" s="12">
        <v>42.616669490152603</v>
      </c>
      <c r="BD551" s="12">
        <v>9.92</v>
      </c>
      <c r="BE551" s="12"/>
      <c r="BF551" s="8" t="s">
        <v>104</v>
      </c>
      <c r="BG551" s="5"/>
      <c r="BH551" s="8" t="s">
        <v>149</v>
      </c>
      <c r="BI551" s="8" t="s">
        <v>247</v>
      </c>
      <c r="BJ551" s="8" t="s">
        <v>505</v>
      </c>
      <c r="BK551" s="8" t="s">
        <v>84</v>
      </c>
      <c r="BL551" s="6" t="s">
        <v>80</v>
      </c>
      <c r="BM551" s="12">
        <v>357975.14112863998</v>
      </c>
      <c r="BN551" s="6" t="s">
        <v>81</v>
      </c>
      <c r="BO551" s="12"/>
      <c r="BP551" s="13">
        <v>38483</v>
      </c>
      <c r="BQ551" s="13">
        <v>47635</v>
      </c>
      <c r="BR551" s="12">
        <v>0</v>
      </c>
      <c r="BS551" s="12">
        <v>0</v>
      </c>
      <c r="BT551" s="12">
        <v>0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45078</v>
      </c>
      <c r="E552" s="17" t="s">
        <v>957</v>
      </c>
      <c r="F552" s="18">
        <v>0</v>
      </c>
      <c r="G552" s="18">
        <v>0</v>
      </c>
      <c r="H552" s="19">
        <v>43448.23</v>
      </c>
      <c r="I552" s="19">
        <v>0</v>
      </c>
      <c r="J552" s="19">
        <v>0</v>
      </c>
      <c r="K552" s="19">
        <v>43448.23</v>
      </c>
      <c r="L552" s="19">
        <v>373.08</v>
      </c>
      <c r="M552" s="19">
        <v>0</v>
      </c>
      <c r="N552" s="19">
        <v>0</v>
      </c>
      <c r="O552" s="19">
        <v>0</v>
      </c>
      <c r="P552" s="19">
        <v>373.08</v>
      </c>
      <c r="Q552" s="19">
        <v>0</v>
      </c>
      <c r="R552" s="19">
        <v>0</v>
      </c>
      <c r="S552" s="19">
        <v>43075.15</v>
      </c>
      <c r="T552" s="19">
        <v>0</v>
      </c>
      <c r="U552" s="19">
        <v>359.17</v>
      </c>
      <c r="V552" s="19">
        <v>0</v>
      </c>
      <c r="W552" s="19">
        <v>0</v>
      </c>
      <c r="X552" s="19">
        <v>359.17</v>
      </c>
      <c r="Y552" s="19">
        <v>0</v>
      </c>
      <c r="Z552" s="19">
        <v>0</v>
      </c>
      <c r="AA552" s="19">
        <v>0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39.15</v>
      </c>
      <c r="AI552" s="19">
        <v>50.75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0.60699999999999998</v>
      </c>
      <c r="AR552" s="19">
        <v>0</v>
      </c>
      <c r="AS552" s="19">
        <v>0</v>
      </c>
      <c r="AT552" s="19">
        <v>0</v>
      </c>
      <c r="AU552" s="19">
        <f t="shared" si="8"/>
        <v>822.75700000000006</v>
      </c>
      <c r="AV552" s="19">
        <v>0</v>
      </c>
      <c r="AW552" s="19">
        <v>0</v>
      </c>
      <c r="AX552" s="20">
        <v>82</v>
      </c>
      <c r="AY552" s="20">
        <v>300</v>
      </c>
      <c r="AZ552" s="19">
        <v>320000</v>
      </c>
      <c r="BA552" s="19">
        <v>81084.28</v>
      </c>
      <c r="BB552" s="21">
        <v>90</v>
      </c>
      <c r="BC552" s="21">
        <v>47.811530175762798</v>
      </c>
      <c r="BD552" s="21">
        <v>9.92</v>
      </c>
      <c r="BE552" s="21"/>
      <c r="BF552" s="17" t="s">
        <v>75</v>
      </c>
      <c r="BG552" s="14"/>
      <c r="BH552" s="17" t="s">
        <v>149</v>
      </c>
      <c r="BI552" s="17" t="s">
        <v>247</v>
      </c>
      <c r="BJ552" s="17" t="s">
        <v>505</v>
      </c>
      <c r="BK552" s="17" t="s">
        <v>84</v>
      </c>
      <c r="BL552" s="15" t="s">
        <v>80</v>
      </c>
      <c r="BM552" s="21">
        <v>335158.09331640002</v>
      </c>
      <c r="BN552" s="15" t="s">
        <v>81</v>
      </c>
      <c r="BO552" s="21"/>
      <c r="BP552" s="22">
        <v>38434</v>
      </c>
      <c r="BQ552" s="22">
        <v>47574</v>
      </c>
      <c r="BR552" s="21">
        <v>0</v>
      </c>
      <c r="BS552" s="21">
        <v>0</v>
      </c>
      <c r="BT552" s="21">
        <v>0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45078</v>
      </c>
      <c r="E553" s="8" t="s">
        <v>958</v>
      </c>
      <c r="F553" s="9">
        <v>3</v>
      </c>
      <c r="G553" s="9">
        <v>2</v>
      </c>
      <c r="H553" s="10">
        <v>42356.639999999999</v>
      </c>
      <c r="I553" s="10">
        <v>1056.2</v>
      </c>
      <c r="J553" s="10">
        <v>0</v>
      </c>
      <c r="K553" s="10">
        <v>43412.84</v>
      </c>
      <c r="L553" s="10">
        <v>357.9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43412.84</v>
      </c>
      <c r="T553" s="10">
        <v>1067.95</v>
      </c>
      <c r="U553" s="10">
        <v>350.15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1418.1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>
        <v>0</v>
      </c>
      <c r="AT553" s="10">
        <v>0</v>
      </c>
      <c r="AU553" s="10">
        <f t="shared" si="8"/>
        <v>0</v>
      </c>
      <c r="AV553" s="10">
        <v>1414.1</v>
      </c>
      <c r="AW553" s="10">
        <v>1418.1</v>
      </c>
      <c r="AX553" s="11">
        <v>83</v>
      </c>
      <c r="AY553" s="11">
        <v>300</v>
      </c>
      <c r="AZ553" s="10">
        <v>310000</v>
      </c>
      <c r="BA553" s="10">
        <v>78404.899999999994</v>
      </c>
      <c r="BB553" s="12">
        <v>90</v>
      </c>
      <c r="BC553" s="12">
        <v>49.833053801484297</v>
      </c>
      <c r="BD553" s="12">
        <v>9.92</v>
      </c>
      <c r="BE553" s="12"/>
      <c r="BF553" s="8" t="s">
        <v>104</v>
      </c>
      <c r="BG553" s="5"/>
      <c r="BH553" s="8" t="s">
        <v>149</v>
      </c>
      <c r="BI553" s="8" t="s">
        <v>247</v>
      </c>
      <c r="BJ553" s="8" t="s">
        <v>505</v>
      </c>
      <c r="BK553" s="8" t="s">
        <v>136</v>
      </c>
      <c r="BL553" s="6" t="s">
        <v>80</v>
      </c>
      <c r="BM553" s="12">
        <v>337785.58356384002</v>
      </c>
      <c r="BN553" s="6" t="s">
        <v>81</v>
      </c>
      <c r="BO553" s="12"/>
      <c r="BP553" s="13">
        <v>38447</v>
      </c>
      <c r="BQ553" s="13">
        <v>47604</v>
      </c>
      <c r="BR553" s="12">
        <v>392.59</v>
      </c>
      <c r="BS553" s="12">
        <v>0</v>
      </c>
      <c r="BT553" s="12">
        <v>29.15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45078</v>
      </c>
      <c r="E554" s="17" t="s">
        <v>959</v>
      </c>
      <c r="F554" s="18">
        <v>132</v>
      </c>
      <c r="G554" s="18">
        <v>131</v>
      </c>
      <c r="H554" s="19">
        <v>104893.55</v>
      </c>
      <c r="I554" s="19">
        <v>68189.91</v>
      </c>
      <c r="J554" s="19">
        <v>0</v>
      </c>
      <c r="K554" s="19">
        <v>173083.46</v>
      </c>
      <c r="L554" s="19">
        <v>868.85</v>
      </c>
      <c r="M554" s="19">
        <v>0</v>
      </c>
      <c r="N554" s="19">
        <v>0</v>
      </c>
      <c r="O554" s="19">
        <v>0</v>
      </c>
      <c r="P554" s="19">
        <v>0</v>
      </c>
      <c r="Q554" s="19">
        <v>0</v>
      </c>
      <c r="R554" s="19">
        <v>0</v>
      </c>
      <c r="S554" s="19">
        <v>173083.46</v>
      </c>
      <c r="T554" s="19">
        <v>166380.64000000001</v>
      </c>
      <c r="U554" s="19">
        <v>908.2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167288.84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>
        <v>0</v>
      </c>
      <c r="AT554" s="19">
        <v>0</v>
      </c>
      <c r="AU554" s="19">
        <f t="shared" si="8"/>
        <v>0</v>
      </c>
      <c r="AV554" s="19">
        <v>69058.759999999995</v>
      </c>
      <c r="AW554" s="19">
        <v>167288.84</v>
      </c>
      <c r="AX554" s="20">
        <v>83</v>
      </c>
      <c r="AY554" s="20">
        <v>300</v>
      </c>
      <c r="AZ554" s="19">
        <v>750000</v>
      </c>
      <c r="BA554" s="19">
        <v>189787.47</v>
      </c>
      <c r="BB554" s="21">
        <v>90</v>
      </c>
      <c r="BC554" s="21">
        <v>82.078713626352695</v>
      </c>
      <c r="BD554" s="21">
        <v>10.39</v>
      </c>
      <c r="BE554" s="21"/>
      <c r="BF554" s="17" t="s">
        <v>75</v>
      </c>
      <c r="BG554" s="14"/>
      <c r="BH554" s="17" t="s">
        <v>114</v>
      </c>
      <c r="BI554" s="17" t="s">
        <v>115</v>
      </c>
      <c r="BJ554" s="17" t="s">
        <v>116</v>
      </c>
      <c r="BK554" s="17" t="s">
        <v>79</v>
      </c>
      <c r="BL554" s="15" t="s">
        <v>80</v>
      </c>
      <c r="BM554" s="21">
        <v>1346723.6315649599</v>
      </c>
      <c r="BN554" s="15" t="s">
        <v>81</v>
      </c>
      <c r="BO554" s="21"/>
      <c r="BP554" s="22">
        <v>38443</v>
      </c>
      <c r="BQ554" s="22">
        <v>47604</v>
      </c>
      <c r="BR554" s="21">
        <v>23802.2</v>
      </c>
      <c r="BS554" s="21">
        <v>0</v>
      </c>
      <c r="BT554" s="21">
        <v>29.16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45078</v>
      </c>
      <c r="E555" s="8" t="s">
        <v>960</v>
      </c>
      <c r="F555" s="9">
        <v>0</v>
      </c>
      <c r="G555" s="9">
        <v>0</v>
      </c>
      <c r="H555" s="10">
        <v>70706</v>
      </c>
      <c r="I555" s="10">
        <v>597.85</v>
      </c>
      <c r="J555" s="10">
        <v>0</v>
      </c>
      <c r="K555" s="10">
        <v>71303.850000000006</v>
      </c>
      <c r="L555" s="10">
        <v>603.24</v>
      </c>
      <c r="M555" s="10">
        <v>0</v>
      </c>
      <c r="N555" s="10">
        <v>0</v>
      </c>
      <c r="O555" s="10">
        <v>597.85</v>
      </c>
      <c r="P555" s="10">
        <v>0</v>
      </c>
      <c r="Q555" s="10">
        <v>44.75</v>
      </c>
      <c r="R555" s="10">
        <v>0</v>
      </c>
      <c r="S555" s="10">
        <v>70661.25</v>
      </c>
      <c r="T555" s="10">
        <v>598.36</v>
      </c>
      <c r="U555" s="10">
        <v>592.97</v>
      </c>
      <c r="V555" s="10">
        <v>0</v>
      </c>
      <c r="W555" s="10">
        <v>598.36</v>
      </c>
      <c r="X555" s="10">
        <v>0</v>
      </c>
      <c r="Y555" s="10">
        <v>0</v>
      </c>
      <c r="Z555" s="10">
        <v>0</v>
      </c>
      <c r="AA555" s="10">
        <v>592.97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0.45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63.9</v>
      </c>
      <c r="AP555" s="10">
        <v>81.81</v>
      </c>
      <c r="AQ555" s="10">
        <v>0</v>
      </c>
      <c r="AR555" s="10">
        <v>0</v>
      </c>
      <c r="AS555" s="10">
        <v>3.8560000000000001E-3</v>
      </c>
      <c r="AT555" s="10">
        <v>0</v>
      </c>
      <c r="AU555" s="10">
        <f t="shared" si="8"/>
        <v>1387.1161440000001</v>
      </c>
      <c r="AV555" s="10">
        <v>603.24</v>
      </c>
      <c r="AW555" s="10">
        <v>592.97</v>
      </c>
      <c r="AX555" s="11">
        <v>82</v>
      </c>
      <c r="AY555" s="11">
        <v>300</v>
      </c>
      <c r="AZ555" s="10">
        <v>579500</v>
      </c>
      <c r="BA555" s="10">
        <v>130927.58</v>
      </c>
      <c r="BB555" s="12">
        <v>80</v>
      </c>
      <c r="BC555" s="12">
        <v>43.175777021159298</v>
      </c>
      <c r="BD555" s="12">
        <v>10.07</v>
      </c>
      <c r="BE555" s="12"/>
      <c r="BF555" s="8" t="s">
        <v>104</v>
      </c>
      <c r="BG555" s="5"/>
      <c r="BH555" s="8" t="s">
        <v>345</v>
      </c>
      <c r="BI555" s="8" t="s">
        <v>108</v>
      </c>
      <c r="BJ555" s="8" t="s">
        <v>961</v>
      </c>
      <c r="BK555" s="8" t="s">
        <v>84</v>
      </c>
      <c r="BL555" s="6" t="s">
        <v>80</v>
      </c>
      <c r="BM555" s="12">
        <v>549799.35812999995</v>
      </c>
      <c r="BN555" s="6" t="s">
        <v>81</v>
      </c>
      <c r="BO555" s="12"/>
      <c r="BP555" s="13">
        <v>38420</v>
      </c>
      <c r="BQ555" s="13">
        <v>47574</v>
      </c>
      <c r="BR555" s="12">
        <v>145.43</v>
      </c>
      <c r="BS555" s="12">
        <v>0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45078</v>
      </c>
      <c r="E556" s="17" t="s">
        <v>962</v>
      </c>
      <c r="F556" s="18">
        <v>0</v>
      </c>
      <c r="G556" s="18">
        <v>0</v>
      </c>
      <c r="H556" s="19">
        <v>89696.02</v>
      </c>
      <c r="I556" s="19">
        <v>0</v>
      </c>
      <c r="J556" s="19">
        <v>0</v>
      </c>
      <c r="K556" s="19">
        <v>89696.02</v>
      </c>
      <c r="L556" s="19">
        <v>1047.96</v>
      </c>
      <c r="M556" s="19">
        <v>0</v>
      </c>
      <c r="N556" s="19">
        <v>0</v>
      </c>
      <c r="O556" s="19">
        <v>0</v>
      </c>
      <c r="P556" s="19">
        <v>1047.96</v>
      </c>
      <c r="Q556" s="19">
        <v>10.06</v>
      </c>
      <c r="R556" s="19">
        <v>0</v>
      </c>
      <c r="S556" s="19">
        <v>88638</v>
      </c>
      <c r="T556" s="19">
        <v>0</v>
      </c>
      <c r="U556" s="19">
        <v>712.26</v>
      </c>
      <c r="V556" s="19">
        <v>0</v>
      </c>
      <c r="W556" s="19">
        <v>0</v>
      </c>
      <c r="X556" s="19">
        <v>712.26</v>
      </c>
      <c r="Y556" s="19">
        <v>0</v>
      </c>
      <c r="Z556" s="19">
        <v>0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94.29</v>
      </c>
      <c r="AI556" s="19">
        <v>125.84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0.114384</v>
      </c>
      <c r="AT556" s="19">
        <v>0</v>
      </c>
      <c r="AU556" s="19">
        <f t="shared" si="8"/>
        <v>1990.2956159999999</v>
      </c>
      <c r="AV556" s="19">
        <v>0</v>
      </c>
      <c r="AW556" s="19">
        <v>0</v>
      </c>
      <c r="AX556" s="20">
        <v>75</v>
      </c>
      <c r="AY556" s="20">
        <v>300</v>
      </c>
      <c r="AZ556" s="19">
        <v>1200000</v>
      </c>
      <c r="BA556" s="19">
        <v>200988.47</v>
      </c>
      <c r="BB556" s="21">
        <v>60</v>
      </c>
      <c r="BC556" s="21">
        <v>26.460622343162299</v>
      </c>
      <c r="BD556" s="21">
        <v>9.5299999999999994</v>
      </c>
      <c r="BE556" s="21"/>
      <c r="BF556" s="17" t="s">
        <v>104</v>
      </c>
      <c r="BG556" s="14"/>
      <c r="BH556" s="17" t="s">
        <v>345</v>
      </c>
      <c r="BI556" s="17" t="s">
        <v>879</v>
      </c>
      <c r="BJ556" s="17" t="s">
        <v>963</v>
      </c>
      <c r="BK556" s="17" t="s">
        <v>84</v>
      </c>
      <c r="BL556" s="15" t="s">
        <v>80</v>
      </c>
      <c r="BM556" s="21">
        <v>689672.42308800004</v>
      </c>
      <c r="BN556" s="15" t="s">
        <v>81</v>
      </c>
      <c r="BO556" s="21"/>
      <c r="BP556" s="22">
        <v>38636</v>
      </c>
      <c r="BQ556" s="22">
        <v>47757</v>
      </c>
      <c r="BR556" s="21">
        <v>0</v>
      </c>
      <c r="BS556" s="21">
        <v>0</v>
      </c>
      <c r="BT556" s="21">
        <v>0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45078</v>
      </c>
      <c r="E557" s="8" t="s">
        <v>964</v>
      </c>
      <c r="F557" s="9">
        <v>185</v>
      </c>
      <c r="G557" s="9">
        <v>184</v>
      </c>
      <c r="H557" s="10">
        <v>116375.79</v>
      </c>
      <c r="I557" s="10">
        <v>95797.33</v>
      </c>
      <c r="J557" s="10">
        <v>0</v>
      </c>
      <c r="K557" s="10">
        <v>212173.12</v>
      </c>
      <c r="L557" s="10">
        <v>1013.93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212173.12</v>
      </c>
      <c r="T557" s="10">
        <v>270116</v>
      </c>
      <c r="U557" s="10">
        <v>963.98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271079.98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>
        <v>0</v>
      </c>
      <c r="AT557" s="10">
        <v>0</v>
      </c>
      <c r="AU557" s="10">
        <f t="shared" si="8"/>
        <v>0</v>
      </c>
      <c r="AV557" s="10">
        <v>96811.26</v>
      </c>
      <c r="AW557" s="10">
        <v>271079.98</v>
      </c>
      <c r="AX557" s="11">
        <v>81</v>
      </c>
      <c r="AY557" s="11">
        <v>300</v>
      </c>
      <c r="AZ557" s="10">
        <v>859100</v>
      </c>
      <c r="BA557" s="10">
        <v>218680.95</v>
      </c>
      <c r="BB557" s="12">
        <v>90</v>
      </c>
      <c r="BC557" s="12">
        <v>87.321647358857703</v>
      </c>
      <c r="BD557" s="12">
        <v>9.94</v>
      </c>
      <c r="BE557" s="12"/>
      <c r="BF557" s="8" t="s">
        <v>104</v>
      </c>
      <c r="BG557" s="5"/>
      <c r="BH557" s="8" t="s">
        <v>76</v>
      </c>
      <c r="BI557" s="8" t="s">
        <v>965</v>
      </c>
      <c r="BJ557" s="8" t="s">
        <v>966</v>
      </c>
      <c r="BK557" s="8" t="s">
        <v>79</v>
      </c>
      <c r="BL557" s="6" t="s">
        <v>80</v>
      </c>
      <c r="BM557" s="12">
        <v>1650871.5199411199</v>
      </c>
      <c r="BN557" s="6" t="s">
        <v>81</v>
      </c>
      <c r="BO557" s="12"/>
      <c r="BP557" s="13">
        <v>38399</v>
      </c>
      <c r="BQ557" s="13">
        <v>47543</v>
      </c>
      <c r="BR557" s="12">
        <v>42100.03</v>
      </c>
      <c r="BS557" s="12">
        <v>0</v>
      </c>
      <c r="BT557" s="12">
        <v>29.32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45078</v>
      </c>
      <c r="E558" s="17" t="s">
        <v>967</v>
      </c>
      <c r="F558" s="18">
        <v>89</v>
      </c>
      <c r="G558" s="18">
        <v>88</v>
      </c>
      <c r="H558" s="19">
        <v>154228.6</v>
      </c>
      <c r="I558" s="19">
        <v>79621.64</v>
      </c>
      <c r="J558" s="19">
        <v>0</v>
      </c>
      <c r="K558" s="19">
        <v>233850.23999999999</v>
      </c>
      <c r="L558" s="19">
        <v>1272.6600000000001</v>
      </c>
      <c r="M558" s="19">
        <v>0</v>
      </c>
      <c r="N558" s="19">
        <v>0</v>
      </c>
      <c r="O558" s="19">
        <v>0</v>
      </c>
      <c r="P558" s="19">
        <v>0</v>
      </c>
      <c r="Q558" s="19">
        <v>0</v>
      </c>
      <c r="R558" s="19">
        <v>0</v>
      </c>
      <c r="S558" s="19">
        <v>233850.23999999999</v>
      </c>
      <c r="T558" s="19">
        <v>148602.84</v>
      </c>
      <c r="U558" s="19">
        <v>1291.6600000000001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149894.5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0</v>
      </c>
      <c r="AT558" s="19">
        <v>0</v>
      </c>
      <c r="AU558" s="19">
        <f t="shared" si="8"/>
        <v>0</v>
      </c>
      <c r="AV558" s="19">
        <v>80894.3</v>
      </c>
      <c r="AW558" s="19">
        <v>149894.5</v>
      </c>
      <c r="AX558" s="20">
        <v>85</v>
      </c>
      <c r="AY558" s="20">
        <v>300</v>
      </c>
      <c r="AZ558" s="19">
        <v>1180000</v>
      </c>
      <c r="BA558" s="19">
        <v>281105.61</v>
      </c>
      <c r="BB558" s="21">
        <v>85</v>
      </c>
      <c r="BC558" s="21">
        <v>70.711041305792506</v>
      </c>
      <c r="BD558" s="21">
        <v>10.050000000000001</v>
      </c>
      <c r="BE558" s="21"/>
      <c r="BF558" s="17" t="s">
        <v>75</v>
      </c>
      <c r="BG558" s="14"/>
      <c r="BH558" s="17" t="s">
        <v>76</v>
      </c>
      <c r="BI558" s="17" t="s">
        <v>968</v>
      </c>
      <c r="BJ558" s="17" t="s">
        <v>969</v>
      </c>
      <c r="BK558" s="17" t="s">
        <v>79</v>
      </c>
      <c r="BL558" s="15" t="s">
        <v>80</v>
      </c>
      <c r="BM558" s="21">
        <v>1819536.3349862399</v>
      </c>
      <c r="BN558" s="15" t="s">
        <v>81</v>
      </c>
      <c r="BO558" s="21"/>
      <c r="BP558" s="22">
        <v>38477</v>
      </c>
      <c r="BQ558" s="22">
        <v>47635</v>
      </c>
      <c r="BR558" s="21">
        <v>31689.49</v>
      </c>
      <c r="BS558" s="21">
        <v>0</v>
      </c>
      <c r="BT558" s="21">
        <v>29.08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45078</v>
      </c>
      <c r="E559" s="8" t="s">
        <v>970</v>
      </c>
      <c r="F559" s="9">
        <v>170</v>
      </c>
      <c r="G559" s="9">
        <v>169</v>
      </c>
      <c r="H559" s="10">
        <v>78266.45</v>
      </c>
      <c r="I559" s="10">
        <v>57471.24</v>
      </c>
      <c r="J559" s="10">
        <v>0</v>
      </c>
      <c r="K559" s="10">
        <v>135737.69</v>
      </c>
      <c r="L559" s="10">
        <v>641.45000000000005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0</v>
      </c>
      <c r="S559" s="10">
        <v>135737.69</v>
      </c>
      <c r="T559" s="10">
        <v>165002.57</v>
      </c>
      <c r="U559" s="10">
        <v>667.22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165669.79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>
        <v>0</v>
      </c>
      <c r="AT559" s="10">
        <v>0</v>
      </c>
      <c r="AU559" s="10">
        <f t="shared" si="8"/>
        <v>0</v>
      </c>
      <c r="AV559" s="10">
        <v>58112.69</v>
      </c>
      <c r="AW559" s="10">
        <v>165669.79</v>
      </c>
      <c r="AX559" s="11">
        <v>84</v>
      </c>
      <c r="AY559" s="11">
        <v>300</v>
      </c>
      <c r="AZ559" s="10">
        <v>563000</v>
      </c>
      <c r="BA559" s="10">
        <v>141483.28</v>
      </c>
      <c r="BB559" s="12">
        <v>90</v>
      </c>
      <c r="BC559" s="12">
        <v>86.345129261916995</v>
      </c>
      <c r="BD559" s="12">
        <v>10.23</v>
      </c>
      <c r="BE559" s="12"/>
      <c r="BF559" s="8" t="s">
        <v>75</v>
      </c>
      <c r="BG559" s="5"/>
      <c r="BH559" s="8" t="s">
        <v>141</v>
      </c>
      <c r="BI559" s="8" t="s">
        <v>842</v>
      </c>
      <c r="BJ559" s="8" t="s">
        <v>971</v>
      </c>
      <c r="BK559" s="8" t="s">
        <v>79</v>
      </c>
      <c r="BL559" s="6" t="s">
        <v>80</v>
      </c>
      <c r="BM559" s="12">
        <v>1056144.5606474399</v>
      </c>
      <c r="BN559" s="6" t="s">
        <v>81</v>
      </c>
      <c r="BO559" s="12"/>
      <c r="BP559" s="13">
        <v>38499</v>
      </c>
      <c r="BQ559" s="13">
        <v>47635</v>
      </c>
      <c r="BR559" s="12">
        <v>25953.439999999999</v>
      </c>
      <c r="BS559" s="12">
        <v>0</v>
      </c>
      <c r="BT559" s="12">
        <v>28.97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45078</v>
      </c>
      <c r="E560" s="17" t="s">
        <v>972</v>
      </c>
      <c r="F560" s="18">
        <v>5</v>
      </c>
      <c r="G560" s="18">
        <v>5</v>
      </c>
      <c r="H560" s="19">
        <v>62970.62</v>
      </c>
      <c r="I560" s="19">
        <v>3100.32</v>
      </c>
      <c r="J560" s="19">
        <v>0</v>
      </c>
      <c r="K560" s="19">
        <v>66070.94</v>
      </c>
      <c r="L560" s="19">
        <v>552.35</v>
      </c>
      <c r="M560" s="19">
        <v>0</v>
      </c>
      <c r="N560" s="19">
        <v>0</v>
      </c>
      <c r="O560" s="19">
        <v>530.54</v>
      </c>
      <c r="P560" s="19">
        <v>0</v>
      </c>
      <c r="Q560" s="19">
        <v>0</v>
      </c>
      <c r="R560" s="19">
        <v>0</v>
      </c>
      <c r="S560" s="19">
        <v>65540.399999999994</v>
      </c>
      <c r="T560" s="19">
        <v>3164.27</v>
      </c>
      <c r="U560" s="19">
        <v>512.13</v>
      </c>
      <c r="V560" s="19">
        <v>0</v>
      </c>
      <c r="W560" s="19">
        <v>534.04999999999995</v>
      </c>
      <c r="X560" s="19">
        <v>0</v>
      </c>
      <c r="Y560" s="19">
        <v>0</v>
      </c>
      <c r="Z560" s="19">
        <v>0</v>
      </c>
      <c r="AA560" s="19">
        <v>3142.35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56.95</v>
      </c>
      <c r="AP560" s="19">
        <v>74.739999999999995</v>
      </c>
      <c r="AQ560" s="19">
        <v>0</v>
      </c>
      <c r="AR560" s="19">
        <v>0</v>
      </c>
      <c r="AS560" s="19">
        <v>0</v>
      </c>
      <c r="AT560" s="19">
        <v>0</v>
      </c>
      <c r="AU560" s="19">
        <f t="shared" si="8"/>
        <v>1196.28</v>
      </c>
      <c r="AV560" s="19">
        <v>3122.13</v>
      </c>
      <c r="AW560" s="19">
        <v>3142.35</v>
      </c>
      <c r="AX560" s="20">
        <v>82</v>
      </c>
      <c r="AY560" s="20">
        <v>300</v>
      </c>
      <c r="AZ560" s="19">
        <v>502733.12</v>
      </c>
      <c r="BA560" s="19">
        <v>119358.03</v>
      </c>
      <c r="BB560" s="21">
        <v>84.06</v>
      </c>
      <c r="BC560" s="21">
        <v>46.157983874231199</v>
      </c>
      <c r="BD560" s="21">
        <v>9.76</v>
      </c>
      <c r="BE560" s="21"/>
      <c r="BF560" s="17" t="s">
        <v>75</v>
      </c>
      <c r="BG560" s="14"/>
      <c r="BH560" s="17" t="s">
        <v>261</v>
      </c>
      <c r="BI560" s="17" t="s">
        <v>262</v>
      </c>
      <c r="BJ560" s="17" t="s">
        <v>973</v>
      </c>
      <c r="BK560" s="17" t="s">
        <v>136</v>
      </c>
      <c r="BL560" s="15" t="s">
        <v>80</v>
      </c>
      <c r="BM560" s="21">
        <v>509955.17135040002</v>
      </c>
      <c r="BN560" s="15" t="s">
        <v>81</v>
      </c>
      <c r="BO560" s="21"/>
      <c r="BP560" s="22">
        <v>38397</v>
      </c>
      <c r="BQ560" s="22">
        <v>47543</v>
      </c>
      <c r="BR560" s="21">
        <v>1834.73</v>
      </c>
      <c r="BS560" s="21">
        <v>0</v>
      </c>
      <c r="BT560" s="21">
        <v>29.33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45078</v>
      </c>
      <c r="E561" s="8" t="s">
        <v>974</v>
      </c>
      <c r="F561" s="9">
        <v>0</v>
      </c>
      <c r="G561" s="9">
        <v>0</v>
      </c>
      <c r="H561" s="10">
        <v>35901.86</v>
      </c>
      <c r="I561" s="10">
        <v>0</v>
      </c>
      <c r="J561" s="10">
        <v>0</v>
      </c>
      <c r="K561" s="10">
        <v>35901.86</v>
      </c>
      <c r="L561" s="10">
        <v>302.8</v>
      </c>
      <c r="M561" s="10">
        <v>0</v>
      </c>
      <c r="N561" s="10">
        <v>0</v>
      </c>
      <c r="O561" s="10">
        <v>0</v>
      </c>
      <c r="P561" s="10">
        <v>302.8</v>
      </c>
      <c r="Q561" s="10">
        <v>0</v>
      </c>
      <c r="R561" s="10">
        <v>0</v>
      </c>
      <c r="S561" s="10">
        <v>35599.06</v>
      </c>
      <c r="T561" s="10">
        <v>0</v>
      </c>
      <c r="U561" s="10">
        <v>296.49</v>
      </c>
      <c r="V561" s="10">
        <v>0</v>
      </c>
      <c r="W561" s="10">
        <v>0</v>
      </c>
      <c r="X561" s="10">
        <v>296.49</v>
      </c>
      <c r="Y561" s="10">
        <v>0</v>
      </c>
      <c r="Z561" s="10">
        <v>0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32.04</v>
      </c>
      <c r="AI561" s="10">
        <v>55.31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>
        <v>3.4701000000000003E-2</v>
      </c>
      <c r="AT561" s="10">
        <v>0</v>
      </c>
      <c r="AU561" s="10">
        <f t="shared" si="8"/>
        <v>686.60529900000006</v>
      </c>
      <c r="AV561" s="10">
        <v>0</v>
      </c>
      <c r="AW561" s="10">
        <v>0</v>
      </c>
      <c r="AX561" s="11">
        <v>83</v>
      </c>
      <c r="AY561" s="11">
        <v>300</v>
      </c>
      <c r="AZ561" s="10">
        <v>285400</v>
      </c>
      <c r="BA561" s="10">
        <v>66414.259999999995</v>
      </c>
      <c r="BB561" s="12">
        <v>83</v>
      </c>
      <c r="BC561" s="12">
        <v>44.4892705271428</v>
      </c>
      <c r="BD561" s="12">
        <v>9.91</v>
      </c>
      <c r="BE561" s="12"/>
      <c r="BF561" s="8" t="s">
        <v>75</v>
      </c>
      <c r="BG561" s="5"/>
      <c r="BH561" s="8" t="s">
        <v>261</v>
      </c>
      <c r="BI561" s="8" t="s">
        <v>262</v>
      </c>
      <c r="BJ561" s="8" t="s">
        <v>975</v>
      </c>
      <c r="BK561" s="8" t="s">
        <v>84</v>
      </c>
      <c r="BL561" s="6" t="s">
        <v>80</v>
      </c>
      <c r="BM561" s="12">
        <v>276988.31167055998</v>
      </c>
      <c r="BN561" s="6" t="s">
        <v>81</v>
      </c>
      <c r="BO561" s="12"/>
      <c r="BP561" s="13">
        <v>38470</v>
      </c>
      <c r="BQ561" s="13">
        <v>47604</v>
      </c>
      <c r="BR561" s="12">
        <v>0</v>
      </c>
      <c r="BS561" s="12">
        <v>0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45078</v>
      </c>
      <c r="E562" s="17" t="s">
        <v>976</v>
      </c>
      <c r="F562" s="18">
        <v>129</v>
      </c>
      <c r="G562" s="18">
        <v>128</v>
      </c>
      <c r="H562" s="19">
        <v>151630.24</v>
      </c>
      <c r="I562" s="19">
        <v>101267.77</v>
      </c>
      <c r="J562" s="19">
        <v>0</v>
      </c>
      <c r="K562" s="19">
        <v>252898.01</v>
      </c>
      <c r="L562" s="19">
        <v>1279</v>
      </c>
      <c r="M562" s="19">
        <v>0</v>
      </c>
      <c r="N562" s="19">
        <v>0</v>
      </c>
      <c r="O562" s="19">
        <v>0</v>
      </c>
      <c r="P562" s="19">
        <v>0</v>
      </c>
      <c r="Q562" s="19">
        <v>0</v>
      </c>
      <c r="R562" s="19">
        <v>0</v>
      </c>
      <c r="S562" s="19">
        <v>252898.01</v>
      </c>
      <c r="T562" s="19">
        <v>224646.8</v>
      </c>
      <c r="U562" s="19">
        <v>1252.21</v>
      </c>
      <c r="V562" s="19">
        <v>0</v>
      </c>
      <c r="W562" s="19">
        <v>0</v>
      </c>
      <c r="X562" s="19">
        <v>0</v>
      </c>
      <c r="Y562" s="19">
        <v>0</v>
      </c>
      <c r="Z562" s="19">
        <v>0</v>
      </c>
      <c r="AA562" s="19">
        <v>225899.01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>
        <v>0</v>
      </c>
      <c r="AT562" s="19">
        <v>0</v>
      </c>
      <c r="AU562" s="19">
        <f t="shared" si="8"/>
        <v>0</v>
      </c>
      <c r="AV562" s="19">
        <v>102546.77</v>
      </c>
      <c r="AW562" s="19">
        <v>225899.01</v>
      </c>
      <c r="AX562" s="20">
        <v>83</v>
      </c>
      <c r="AY562" s="20">
        <v>300</v>
      </c>
      <c r="AZ562" s="19">
        <v>1177000</v>
      </c>
      <c r="BA562" s="19">
        <v>280509.49</v>
      </c>
      <c r="BB562" s="21">
        <v>85</v>
      </c>
      <c r="BC562" s="21">
        <v>76.633167918846496</v>
      </c>
      <c r="BD562" s="21">
        <v>9.91</v>
      </c>
      <c r="BE562" s="21"/>
      <c r="BF562" s="17" t="s">
        <v>104</v>
      </c>
      <c r="BG562" s="14"/>
      <c r="BH562" s="17" t="s">
        <v>241</v>
      </c>
      <c r="BI562" s="17" t="s">
        <v>977</v>
      </c>
      <c r="BJ562" s="17" t="s">
        <v>978</v>
      </c>
      <c r="BK562" s="17" t="s">
        <v>79</v>
      </c>
      <c r="BL562" s="15" t="s">
        <v>80</v>
      </c>
      <c r="BM562" s="21">
        <v>1967742.7666557599</v>
      </c>
      <c r="BN562" s="15" t="s">
        <v>81</v>
      </c>
      <c r="BO562" s="21"/>
      <c r="BP562" s="22">
        <v>38469</v>
      </c>
      <c r="BQ562" s="22">
        <v>47604</v>
      </c>
      <c r="BR562" s="21">
        <v>30226.560000000001</v>
      </c>
      <c r="BS562" s="21">
        <v>0</v>
      </c>
      <c r="BT562" s="21">
        <v>29.08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45078</v>
      </c>
      <c r="E563" s="8" t="s">
        <v>979</v>
      </c>
      <c r="F563" s="9">
        <v>57</v>
      </c>
      <c r="G563" s="9">
        <v>56</v>
      </c>
      <c r="H563" s="10">
        <v>36292.120000000003</v>
      </c>
      <c r="I563" s="10">
        <v>13479.1</v>
      </c>
      <c r="J563" s="10">
        <v>0</v>
      </c>
      <c r="K563" s="10">
        <v>49771.22</v>
      </c>
      <c r="L563" s="10">
        <v>300.61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49771.22</v>
      </c>
      <c r="T563" s="10">
        <v>21566.78</v>
      </c>
      <c r="U563" s="10">
        <v>314.23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21881.01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0</v>
      </c>
      <c r="AT563" s="10">
        <v>0</v>
      </c>
      <c r="AU563" s="10">
        <f t="shared" si="8"/>
        <v>0</v>
      </c>
      <c r="AV563" s="10">
        <v>13779.71</v>
      </c>
      <c r="AW563" s="10">
        <v>21881.01</v>
      </c>
      <c r="AX563" s="11">
        <v>83</v>
      </c>
      <c r="AY563" s="11">
        <v>300</v>
      </c>
      <c r="AZ563" s="10">
        <v>290000</v>
      </c>
      <c r="BA563" s="10">
        <v>65664.160000000003</v>
      </c>
      <c r="BB563" s="12">
        <v>90</v>
      </c>
      <c r="BC563" s="12">
        <v>68.216966454760097</v>
      </c>
      <c r="BD563" s="12">
        <v>10.39</v>
      </c>
      <c r="BE563" s="12"/>
      <c r="BF563" s="8" t="s">
        <v>75</v>
      </c>
      <c r="BG563" s="5"/>
      <c r="BH563" s="8" t="s">
        <v>241</v>
      </c>
      <c r="BI563" s="8" t="s">
        <v>980</v>
      </c>
      <c r="BJ563" s="8" t="s">
        <v>981</v>
      </c>
      <c r="BK563" s="8" t="s">
        <v>79</v>
      </c>
      <c r="BL563" s="6" t="s">
        <v>80</v>
      </c>
      <c r="BM563" s="12">
        <v>387258.71406671999</v>
      </c>
      <c r="BN563" s="6" t="s">
        <v>81</v>
      </c>
      <c r="BO563" s="12"/>
      <c r="BP563" s="13">
        <v>38462</v>
      </c>
      <c r="BQ563" s="13">
        <v>47604</v>
      </c>
      <c r="BR563" s="12">
        <v>6570.15</v>
      </c>
      <c r="BS563" s="12">
        <v>0</v>
      </c>
      <c r="BT563" s="12">
        <v>29.11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45078</v>
      </c>
      <c r="E564" s="17" t="s">
        <v>982</v>
      </c>
      <c r="F564" s="18">
        <v>115</v>
      </c>
      <c r="G564" s="18">
        <v>114</v>
      </c>
      <c r="H564" s="19">
        <v>28196.63</v>
      </c>
      <c r="I564" s="19">
        <v>35878.25</v>
      </c>
      <c r="J564" s="19">
        <v>0</v>
      </c>
      <c r="K564" s="19">
        <v>64074.879999999997</v>
      </c>
      <c r="L564" s="19">
        <v>488.76</v>
      </c>
      <c r="M564" s="19">
        <v>0</v>
      </c>
      <c r="N564" s="19">
        <v>0</v>
      </c>
      <c r="O564" s="19">
        <v>0</v>
      </c>
      <c r="P564" s="19">
        <v>0</v>
      </c>
      <c r="Q564" s="19">
        <v>0</v>
      </c>
      <c r="R564" s="19">
        <v>0</v>
      </c>
      <c r="S564" s="19">
        <v>64074.879999999997</v>
      </c>
      <c r="T564" s="19">
        <v>47702.6</v>
      </c>
      <c r="U564" s="19">
        <v>238.03</v>
      </c>
      <c r="V564" s="19">
        <v>0</v>
      </c>
      <c r="W564" s="19">
        <v>0</v>
      </c>
      <c r="X564" s="19">
        <v>0</v>
      </c>
      <c r="Y564" s="19">
        <v>0</v>
      </c>
      <c r="Z564" s="19">
        <v>0</v>
      </c>
      <c r="AA564" s="19">
        <v>47940.63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0</v>
      </c>
      <c r="AT564" s="19">
        <v>0</v>
      </c>
      <c r="AU564" s="19">
        <f t="shared" si="8"/>
        <v>0</v>
      </c>
      <c r="AV564" s="19">
        <v>36367.01</v>
      </c>
      <c r="AW564" s="19">
        <v>47940.63</v>
      </c>
      <c r="AX564" s="20">
        <v>48</v>
      </c>
      <c r="AY564" s="20">
        <v>300</v>
      </c>
      <c r="AZ564" s="19">
        <v>301000</v>
      </c>
      <c r="BA564" s="19">
        <v>79181.78</v>
      </c>
      <c r="BB564" s="21">
        <v>90</v>
      </c>
      <c r="BC564" s="21">
        <v>72.829118011744598</v>
      </c>
      <c r="BD564" s="21">
        <v>10.130000000000001</v>
      </c>
      <c r="BE564" s="21"/>
      <c r="BF564" s="17" t="s">
        <v>75</v>
      </c>
      <c r="BG564" s="14"/>
      <c r="BH564" s="17" t="s">
        <v>190</v>
      </c>
      <c r="BI564" s="17" t="s">
        <v>644</v>
      </c>
      <c r="BJ564" s="17" t="s">
        <v>983</v>
      </c>
      <c r="BK564" s="17" t="s">
        <v>79</v>
      </c>
      <c r="BL564" s="15" t="s">
        <v>80</v>
      </c>
      <c r="BM564" s="21">
        <v>498552.28850688</v>
      </c>
      <c r="BN564" s="15" t="s">
        <v>81</v>
      </c>
      <c r="BO564" s="21"/>
      <c r="BP564" s="22">
        <v>38204</v>
      </c>
      <c r="BQ564" s="22">
        <v>47362</v>
      </c>
      <c r="BR564" s="21">
        <v>15204.41</v>
      </c>
      <c r="BS564" s="21">
        <v>0</v>
      </c>
      <c r="BT564" s="21">
        <v>29.29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45078</v>
      </c>
      <c r="E565" s="8" t="s">
        <v>984</v>
      </c>
      <c r="F565" s="9">
        <v>0</v>
      </c>
      <c r="G565" s="9">
        <v>0</v>
      </c>
      <c r="H565" s="10">
        <v>39614.410000000003</v>
      </c>
      <c r="I565" s="10">
        <v>0</v>
      </c>
      <c r="J565" s="10">
        <v>0</v>
      </c>
      <c r="K565" s="10">
        <v>39614.410000000003</v>
      </c>
      <c r="L565" s="10">
        <v>392.38</v>
      </c>
      <c r="M565" s="10">
        <v>0</v>
      </c>
      <c r="N565" s="10">
        <v>0</v>
      </c>
      <c r="O565" s="10">
        <v>0</v>
      </c>
      <c r="P565" s="10">
        <v>392.38</v>
      </c>
      <c r="Q565" s="10">
        <v>0</v>
      </c>
      <c r="R565" s="10">
        <v>0</v>
      </c>
      <c r="S565" s="10">
        <v>39222.03</v>
      </c>
      <c r="T565" s="10">
        <v>0</v>
      </c>
      <c r="U565" s="10">
        <v>334.41</v>
      </c>
      <c r="V565" s="10">
        <v>0</v>
      </c>
      <c r="W565" s="10">
        <v>0</v>
      </c>
      <c r="X565" s="10">
        <v>334.41</v>
      </c>
      <c r="Y565" s="10">
        <v>0</v>
      </c>
      <c r="Z565" s="10">
        <v>0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38.81</v>
      </c>
      <c r="AI565" s="10">
        <v>49.58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0.14699999999999999</v>
      </c>
      <c r="AR565" s="10">
        <v>0</v>
      </c>
      <c r="AS565" s="10">
        <v>0</v>
      </c>
      <c r="AT565" s="10">
        <v>0</v>
      </c>
      <c r="AU565" s="10">
        <f t="shared" si="8"/>
        <v>815.327</v>
      </c>
      <c r="AV565" s="10">
        <v>0</v>
      </c>
      <c r="AW565" s="10">
        <v>0</v>
      </c>
      <c r="AX565" s="11">
        <v>76</v>
      </c>
      <c r="AY565" s="11">
        <v>300</v>
      </c>
      <c r="AZ565" s="10">
        <v>301000</v>
      </c>
      <c r="BA565" s="10">
        <v>79181.78</v>
      </c>
      <c r="BB565" s="12">
        <v>90</v>
      </c>
      <c r="BC565" s="12">
        <v>44.580744459141997</v>
      </c>
      <c r="BD565" s="12">
        <v>10.130000000000001</v>
      </c>
      <c r="BE565" s="12"/>
      <c r="BF565" s="8" t="s">
        <v>75</v>
      </c>
      <c r="BG565" s="5"/>
      <c r="BH565" s="8" t="s">
        <v>190</v>
      </c>
      <c r="BI565" s="8" t="s">
        <v>644</v>
      </c>
      <c r="BJ565" s="8" t="s">
        <v>983</v>
      </c>
      <c r="BK565" s="8" t="s">
        <v>84</v>
      </c>
      <c r="BL565" s="6" t="s">
        <v>80</v>
      </c>
      <c r="BM565" s="12">
        <v>305177.82969528</v>
      </c>
      <c r="BN565" s="6" t="s">
        <v>81</v>
      </c>
      <c r="BO565" s="12"/>
      <c r="BP565" s="13">
        <v>38204</v>
      </c>
      <c r="BQ565" s="13">
        <v>47362</v>
      </c>
      <c r="BR565" s="12">
        <v>0</v>
      </c>
      <c r="BS565" s="12">
        <v>0</v>
      </c>
      <c r="BT565" s="12">
        <v>0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45078</v>
      </c>
      <c r="E566" s="17" t="s">
        <v>985</v>
      </c>
      <c r="F566" s="18">
        <v>0</v>
      </c>
      <c r="G566" s="18">
        <v>0</v>
      </c>
      <c r="H566" s="19">
        <v>44069.67</v>
      </c>
      <c r="I566" s="19">
        <v>0</v>
      </c>
      <c r="J566" s="19">
        <v>0.08</v>
      </c>
      <c r="K566" s="19">
        <v>44069.67</v>
      </c>
      <c r="L566" s="19">
        <v>450.93</v>
      </c>
      <c r="M566" s="19">
        <v>0</v>
      </c>
      <c r="N566" s="19">
        <v>0</v>
      </c>
      <c r="O566" s="19">
        <v>0</v>
      </c>
      <c r="P566" s="19">
        <v>450.93</v>
      </c>
      <c r="Q566" s="19">
        <v>0</v>
      </c>
      <c r="R566" s="19">
        <v>0</v>
      </c>
      <c r="S566" s="19">
        <v>43618.74</v>
      </c>
      <c r="T566" s="19">
        <v>0</v>
      </c>
      <c r="U566" s="19">
        <v>381.94</v>
      </c>
      <c r="V566" s="19">
        <v>0</v>
      </c>
      <c r="W566" s="19">
        <v>0</v>
      </c>
      <c r="X566" s="19">
        <v>381.94</v>
      </c>
      <c r="Y566" s="19">
        <v>0</v>
      </c>
      <c r="Z566" s="19">
        <v>0</v>
      </c>
      <c r="AA566" s="19">
        <v>0</v>
      </c>
      <c r="AB566" s="19">
        <v>204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114.06</v>
      </c>
      <c r="AI566" s="19">
        <v>49.18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1.2849999999999999E-3</v>
      </c>
      <c r="AT566" s="19">
        <v>0</v>
      </c>
      <c r="AU566" s="19">
        <f t="shared" si="8"/>
        <v>1200.0287150000001</v>
      </c>
      <c r="AV566" s="19">
        <v>0</v>
      </c>
      <c r="AW566" s="19">
        <v>0</v>
      </c>
      <c r="AX566" s="20">
        <v>76</v>
      </c>
      <c r="AY566" s="20">
        <v>360</v>
      </c>
      <c r="AZ566" s="19">
        <v>271442.51</v>
      </c>
      <c r="BA566" s="19">
        <v>91799.2</v>
      </c>
      <c r="BB566" s="21">
        <v>87.85</v>
      </c>
      <c r="BC566" s="21">
        <v>41.742262557843603</v>
      </c>
      <c r="BD566" s="21">
        <v>10.4</v>
      </c>
      <c r="BE566" s="21"/>
      <c r="BF566" s="17" t="s">
        <v>75</v>
      </c>
      <c r="BG566" s="14"/>
      <c r="BH566" s="17" t="s">
        <v>145</v>
      </c>
      <c r="BI566" s="17" t="s">
        <v>464</v>
      </c>
      <c r="BJ566" s="17" t="s">
        <v>392</v>
      </c>
      <c r="BK566" s="17" t="s">
        <v>84</v>
      </c>
      <c r="BL566" s="15" t="s">
        <v>80</v>
      </c>
      <c r="BM566" s="21">
        <v>339387.64534223999</v>
      </c>
      <c r="BN566" s="15" t="s">
        <v>81</v>
      </c>
      <c r="BO566" s="21"/>
      <c r="BP566" s="22">
        <v>36417</v>
      </c>
      <c r="BQ566" s="22">
        <v>47392</v>
      </c>
      <c r="BR566" s="21">
        <v>0</v>
      </c>
      <c r="BS566" s="21">
        <v>204</v>
      </c>
      <c r="BT566" s="21">
        <v>0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45078</v>
      </c>
      <c r="E567" s="8" t="s">
        <v>986</v>
      </c>
      <c r="F567" s="9">
        <v>0</v>
      </c>
      <c r="G567" s="9">
        <v>0</v>
      </c>
      <c r="H567" s="10">
        <v>45387.11</v>
      </c>
      <c r="I567" s="10">
        <v>0</v>
      </c>
      <c r="J567" s="10">
        <v>0</v>
      </c>
      <c r="K567" s="10">
        <v>45387.11</v>
      </c>
      <c r="L567" s="10">
        <v>439.52</v>
      </c>
      <c r="M567" s="10">
        <v>0</v>
      </c>
      <c r="N567" s="10">
        <v>0</v>
      </c>
      <c r="O567" s="10">
        <v>0</v>
      </c>
      <c r="P567" s="10">
        <v>439.52</v>
      </c>
      <c r="Q567" s="10">
        <v>0</v>
      </c>
      <c r="R567" s="10">
        <v>0</v>
      </c>
      <c r="S567" s="10">
        <v>44947.59</v>
      </c>
      <c r="T567" s="10">
        <v>0</v>
      </c>
      <c r="U567" s="10">
        <v>393.35</v>
      </c>
      <c r="V567" s="10">
        <v>0</v>
      </c>
      <c r="W567" s="10">
        <v>0</v>
      </c>
      <c r="X567" s="10">
        <v>393.35</v>
      </c>
      <c r="Y567" s="10">
        <v>0</v>
      </c>
      <c r="Z567" s="10">
        <v>0</v>
      </c>
      <c r="AA567" s="10">
        <v>0</v>
      </c>
      <c r="AB567" s="10">
        <v>204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114.06</v>
      </c>
      <c r="AI567" s="10">
        <v>49.35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4.3999999999999997E-2</v>
      </c>
      <c r="AR567" s="10">
        <v>0</v>
      </c>
      <c r="AS567" s="10">
        <v>0</v>
      </c>
      <c r="AT567" s="10">
        <v>0</v>
      </c>
      <c r="AU567" s="10">
        <f t="shared" si="8"/>
        <v>1200.3240000000001</v>
      </c>
      <c r="AV567" s="10">
        <v>0</v>
      </c>
      <c r="AW567" s="10">
        <v>0</v>
      </c>
      <c r="AX567" s="11">
        <v>78</v>
      </c>
      <c r="AY567" s="11">
        <v>360</v>
      </c>
      <c r="AZ567" s="10">
        <v>276553.92</v>
      </c>
      <c r="BA567" s="10">
        <v>91799.2</v>
      </c>
      <c r="BB567" s="12">
        <v>87.85</v>
      </c>
      <c r="BC567" s="12">
        <v>43.013945453772997</v>
      </c>
      <c r="BD567" s="12">
        <v>10.4</v>
      </c>
      <c r="BE567" s="12"/>
      <c r="BF567" s="8" t="s">
        <v>75</v>
      </c>
      <c r="BG567" s="5"/>
      <c r="BH567" s="8" t="s">
        <v>145</v>
      </c>
      <c r="BI567" s="8" t="s">
        <v>464</v>
      </c>
      <c r="BJ567" s="8" t="s">
        <v>392</v>
      </c>
      <c r="BK567" s="8" t="s">
        <v>84</v>
      </c>
      <c r="BL567" s="6" t="s">
        <v>80</v>
      </c>
      <c r="BM567" s="12">
        <v>349727.12952984002</v>
      </c>
      <c r="BN567" s="6" t="s">
        <v>81</v>
      </c>
      <c r="BO567" s="12"/>
      <c r="BP567" s="13">
        <v>36494</v>
      </c>
      <c r="BQ567" s="13">
        <v>47453</v>
      </c>
      <c r="BR567" s="12">
        <v>0</v>
      </c>
      <c r="BS567" s="12">
        <v>204</v>
      </c>
      <c r="BT567" s="12">
        <v>0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45078</v>
      </c>
      <c r="E568" s="17" t="s">
        <v>987</v>
      </c>
      <c r="F568" s="18">
        <v>60</v>
      </c>
      <c r="G568" s="18">
        <v>59</v>
      </c>
      <c r="H568" s="19">
        <v>46806.52</v>
      </c>
      <c r="I568" s="19">
        <v>18615.02</v>
      </c>
      <c r="J568" s="19">
        <v>0</v>
      </c>
      <c r="K568" s="19">
        <v>65421.54</v>
      </c>
      <c r="L568" s="19">
        <v>400.22</v>
      </c>
      <c r="M568" s="19">
        <v>0</v>
      </c>
      <c r="N568" s="19">
        <v>0</v>
      </c>
      <c r="O568" s="19">
        <v>99.21</v>
      </c>
      <c r="P568" s="19">
        <v>0</v>
      </c>
      <c r="Q568" s="19">
        <v>0</v>
      </c>
      <c r="R568" s="19">
        <v>0</v>
      </c>
      <c r="S568" s="19">
        <v>65322.33</v>
      </c>
      <c r="T568" s="19">
        <v>29145.4</v>
      </c>
      <c r="U568" s="19">
        <v>405.66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29551.06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75.623562000000007</v>
      </c>
      <c r="AT568" s="19">
        <v>0</v>
      </c>
      <c r="AU568" s="19">
        <f t="shared" si="8"/>
        <v>23.586437999999987</v>
      </c>
      <c r="AV568" s="19">
        <v>18916.03</v>
      </c>
      <c r="AW568" s="19">
        <v>29551.06</v>
      </c>
      <c r="AX568" s="20">
        <v>84</v>
      </c>
      <c r="AY568" s="20">
        <v>360</v>
      </c>
      <c r="AZ568" s="19">
        <v>290976.28000000003</v>
      </c>
      <c r="BA568" s="19">
        <v>88825</v>
      </c>
      <c r="BB568" s="21">
        <v>85</v>
      </c>
      <c r="BC568" s="21">
        <v>62.509406698564597</v>
      </c>
      <c r="BD568" s="21">
        <v>10.4</v>
      </c>
      <c r="BE568" s="21"/>
      <c r="BF568" s="17" t="s">
        <v>75</v>
      </c>
      <c r="BG568" s="14"/>
      <c r="BH568" s="17" t="s">
        <v>145</v>
      </c>
      <c r="BI568" s="17" t="s">
        <v>464</v>
      </c>
      <c r="BJ568" s="17" t="s">
        <v>392</v>
      </c>
      <c r="BK568" s="17" t="s">
        <v>79</v>
      </c>
      <c r="BL568" s="15" t="s">
        <v>80</v>
      </c>
      <c r="BM568" s="21">
        <v>508258.41752808</v>
      </c>
      <c r="BN568" s="15" t="s">
        <v>81</v>
      </c>
      <c r="BO568" s="21"/>
      <c r="BP568" s="22">
        <v>36677</v>
      </c>
      <c r="BQ568" s="22">
        <v>47635</v>
      </c>
      <c r="BR568" s="21">
        <v>24231.64</v>
      </c>
      <c r="BS568" s="21">
        <v>204</v>
      </c>
      <c r="BT568" s="21">
        <v>30.13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45078</v>
      </c>
      <c r="E569" s="8" t="s">
        <v>988</v>
      </c>
      <c r="F569" s="9">
        <v>0</v>
      </c>
      <c r="G569" s="9">
        <v>0</v>
      </c>
      <c r="H569" s="10">
        <v>35125.730000000003</v>
      </c>
      <c r="I569" s="10">
        <v>0</v>
      </c>
      <c r="J569" s="10">
        <v>0</v>
      </c>
      <c r="K569" s="10">
        <v>35125.730000000003</v>
      </c>
      <c r="L569" s="10">
        <v>268.37</v>
      </c>
      <c r="M569" s="10">
        <v>0</v>
      </c>
      <c r="N569" s="10">
        <v>0</v>
      </c>
      <c r="O569" s="10">
        <v>0</v>
      </c>
      <c r="P569" s="10">
        <v>268.37</v>
      </c>
      <c r="Q569" s="10">
        <v>0</v>
      </c>
      <c r="R569" s="10">
        <v>0</v>
      </c>
      <c r="S569" s="10">
        <v>34857.360000000001</v>
      </c>
      <c r="T569" s="10">
        <v>0</v>
      </c>
      <c r="U569" s="10">
        <v>286.86</v>
      </c>
      <c r="V569" s="10">
        <v>0</v>
      </c>
      <c r="W569" s="10">
        <v>0</v>
      </c>
      <c r="X569" s="10">
        <v>286.86</v>
      </c>
      <c r="Y569" s="10">
        <v>0</v>
      </c>
      <c r="Z569" s="10">
        <v>0</v>
      </c>
      <c r="AA569" s="10">
        <v>0</v>
      </c>
      <c r="AB569" s="10">
        <v>65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68.23</v>
      </c>
      <c r="AI569" s="10">
        <v>34.909999999999997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3.1E-2</v>
      </c>
      <c r="AR569" s="10">
        <v>0</v>
      </c>
      <c r="AS569" s="10">
        <v>0</v>
      </c>
      <c r="AT569" s="10">
        <v>0</v>
      </c>
      <c r="AU569" s="10">
        <f t="shared" si="8"/>
        <v>723.40100000000007</v>
      </c>
      <c r="AV569" s="10">
        <v>0</v>
      </c>
      <c r="AW569" s="10">
        <v>0</v>
      </c>
      <c r="AX569" s="11">
        <v>90</v>
      </c>
      <c r="AY569" s="11">
        <v>360</v>
      </c>
      <c r="AZ569" s="10">
        <v>206198.06</v>
      </c>
      <c r="BA569" s="10">
        <v>64350</v>
      </c>
      <c r="BB569" s="12">
        <v>90</v>
      </c>
      <c r="BC569" s="12">
        <v>48.751552447552498</v>
      </c>
      <c r="BD569" s="12">
        <v>9.8000000000000007</v>
      </c>
      <c r="BE569" s="12"/>
      <c r="BF569" s="8" t="s">
        <v>75</v>
      </c>
      <c r="BG569" s="5"/>
      <c r="BH569" s="8" t="s">
        <v>145</v>
      </c>
      <c r="BI569" s="8" t="s">
        <v>989</v>
      </c>
      <c r="BJ569" s="8" t="s">
        <v>990</v>
      </c>
      <c r="BK569" s="8" t="s">
        <v>84</v>
      </c>
      <c r="BL569" s="6" t="s">
        <v>80</v>
      </c>
      <c r="BM569" s="12">
        <v>271217.31011135998</v>
      </c>
      <c r="BN569" s="6" t="s">
        <v>81</v>
      </c>
      <c r="BO569" s="12"/>
      <c r="BP569" s="13">
        <v>36860</v>
      </c>
      <c r="BQ569" s="13">
        <v>47818</v>
      </c>
      <c r="BR569" s="12">
        <v>0</v>
      </c>
      <c r="BS569" s="12">
        <v>65</v>
      </c>
      <c r="BT569" s="12">
        <v>0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45078</v>
      </c>
      <c r="E570" s="17" t="s">
        <v>991</v>
      </c>
      <c r="F570" s="18">
        <v>0</v>
      </c>
      <c r="G570" s="18">
        <v>0</v>
      </c>
      <c r="H570" s="19">
        <v>35644.480000000003</v>
      </c>
      <c r="I570" s="19">
        <v>0</v>
      </c>
      <c r="J570" s="19">
        <v>0</v>
      </c>
      <c r="K570" s="19">
        <v>35644.480000000003</v>
      </c>
      <c r="L570" s="19">
        <v>337.78</v>
      </c>
      <c r="M570" s="19">
        <v>0</v>
      </c>
      <c r="N570" s="19">
        <v>0</v>
      </c>
      <c r="O570" s="19">
        <v>0</v>
      </c>
      <c r="P570" s="19">
        <v>337.78</v>
      </c>
      <c r="Q570" s="19">
        <v>0</v>
      </c>
      <c r="R570" s="19">
        <v>0</v>
      </c>
      <c r="S570" s="19">
        <v>35306.699999999997</v>
      </c>
      <c r="T570" s="19">
        <v>0</v>
      </c>
      <c r="U570" s="19">
        <v>308.92</v>
      </c>
      <c r="V570" s="19">
        <v>0</v>
      </c>
      <c r="W570" s="19">
        <v>0</v>
      </c>
      <c r="X570" s="19">
        <v>308.92</v>
      </c>
      <c r="Y570" s="19">
        <v>0</v>
      </c>
      <c r="Z570" s="19">
        <v>0</v>
      </c>
      <c r="AA570" s="19">
        <v>0</v>
      </c>
      <c r="AB570" s="19">
        <v>142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86.76</v>
      </c>
      <c r="AI570" s="19">
        <v>38.549999999999997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8.9969999999999998E-3</v>
      </c>
      <c r="AT570" s="19">
        <v>0</v>
      </c>
      <c r="AU570" s="19">
        <f t="shared" si="8"/>
        <v>914.00100300000008</v>
      </c>
      <c r="AV570" s="19">
        <v>0</v>
      </c>
      <c r="AW570" s="19">
        <v>0</v>
      </c>
      <c r="AX570" s="20">
        <v>81</v>
      </c>
      <c r="AY570" s="20">
        <v>360</v>
      </c>
      <c r="AZ570" s="19">
        <v>216357.77</v>
      </c>
      <c r="BA570" s="19">
        <v>71280</v>
      </c>
      <c r="BB570" s="21">
        <v>90</v>
      </c>
      <c r="BC570" s="21">
        <v>44.579166666666701</v>
      </c>
      <c r="BD570" s="21">
        <v>10.4</v>
      </c>
      <c r="BE570" s="21"/>
      <c r="BF570" s="17" t="s">
        <v>75</v>
      </c>
      <c r="BG570" s="14"/>
      <c r="BH570" s="17" t="s">
        <v>145</v>
      </c>
      <c r="BI570" s="17" t="s">
        <v>464</v>
      </c>
      <c r="BJ570" s="17" t="s">
        <v>392</v>
      </c>
      <c r="BK570" s="17" t="s">
        <v>84</v>
      </c>
      <c r="BL570" s="15" t="s">
        <v>80</v>
      </c>
      <c r="BM570" s="21">
        <v>274713.52399920003</v>
      </c>
      <c r="BN570" s="15" t="s">
        <v>81</v>
      </c>
      <c r="BO570" s="21"/>
      <c r="BP570" s="22">
        <v>36580</v>
      </c>
      <c r="BQ570" s="22">
        <v>47543</v>
      </c>
      <c r="BR570" s="21">
        <v>0</v>
      </c>
      <c r="BS570" s="21">
        <v>142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45078</v>
      </c>
      <c r="E571" s="8" t="s">
        <v>992</v>
      </c>
      <c r="F571" s="9">
        <v>0</v>
      </c>
      <c r="G571" s="9">
        <v>0</v>
      </c>
      <c r="H571" s="10">
        <v>29890.46</v>
      </c>
      <c r="I571" s="10">
        <v>0</v>
      </c>
      <c r="J571" s="10">
        <v>0</v>
      </c>
      <c r="K571" s="10">
        <v>29890.46</v>
      </c>
      <c r="L571" s="10">
        <v>279.86</v>
      </c>
      <c r="M571" s="10">
        <v>0</v>
      </c>
      <c r="N571" s="10">
        <v>0</v>
      </c>
      <c r="O571" s="10">
        <v>0</v>
      </c>
      <c r="P571" s="10">
        <v>279.86</v>
      </c>
      <c r="Q571" s="10">
        <v>0</v>
      </c>
      <c r="R571" s="10">
        <v>0</v>
      </c>
      <c r="S571" s="10">
        <v>29610.6</v>
      </c>
      <c r="T571" s="10">
        <v>0</v>
      </c>
      <c r="U571" s="10">
        <v>259.05</v>
      </c>
      <c r="V571" s="10">
        <v>0</v>
      </c>
      <c r="W571" s="10">
        <v>0</v>
      </c>
      <c r="X571" s="10">
        <v>259.05</v>
      </c>
      <c r="Y571" s="10">
        <v>0</v>
      </c>
      <c r="Z571" s="10">
        <v>0</v>
      </c>
      <c r="AA571" s="10">
        <v>0</v>
      </c>
      <c r="AB571" s="10">
        <v>142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74.900000000000006</v>
      </c>
      <c r="AI571" s="10">
        <v>32.19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3.5000000000000003E-2</v>
      </c>
      <c r="AR571" s="10">
        <v>0</v>
      </c>
      <c r="AS571" s="10">
        <v>0</v>
      </c>
      <c r="AT571" s="10">
        <v>0</v>
      </c>
      <c r="AU571" s="10">
        <f t="shared" si="8"/>
        <v>788.03500000000008</v>
      </c>
      <c r="AV571" s="10">
        <v>0</v>
      </c>
      <c r="AW571" s="10">
        <v>0</v>
      </c>
      <c r="AX571" s="11">
        <v>82</v>
      </c>
      <c r="AY571" s="11">
        <v>360</v>
      </c>
      <c r="AZ571" s="10">
        <v>218177.31</v>
      </c>
      <c r="BA571" s="10">
        <v>59400</v>
      </c>
      <c r="BB571" s="12">
        <v>75</v>
      </c>
      <c r="BC571" s="12">
        <v>37.387121212121201</v>
      </c>
      <c r="BD571" s="12">
        <v>10.4</v>
      </c>
      <c r="BE571" s="12"/>
      <c r="BF571" s="8" t="s">
        <v>75</v>
      </c>
      <c r="BG571" s="5"/>
      <c r="BH571" s="8" t="s">
        <v>145</v>
      </c>
      <c r="BI571" s="8" t="s">
        <v>464</v>
      </c>
      <c r="BJ571" s="8" t="s">
        <v>392</v>
      </c>
      <c r="BK571" s="8" t="s">
        <v>84</v>
      </c>
      <c r="BL571" s="6" t="s">
        <v>80</v>
      </c>
      <c r="BM571" s="12">
        <v>230393.44582560001</v>
      </c>
      <c r="BN571" s="6" t="s">
        <v>81</v>
      </c>
      <c r="BO571" s="12"/>
      <c r="BP571" s="13">
        <v>36615</v>
      </c>
      <c r="BQ571" s="13">
        <v>47574</v>
      </c>
      <c r="BR571" s="12">
        <v>0</v>
      </c>
      <c r="BS571" s="12">
        <v>142</v>
      </c>
      <c r="BT571" s="12">
        <v>0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45078</v>
      </c>
      <c r="E572" s="17" t="s">
        <v>993</v>
      </c>
      <c r="F572" s="18">
        <v>0</v>
      </c>
      <c r="G572" s="18">
        <v>0</v>
      </c>
      <c r="H572" s="19">
        <v>36926.89</v>
      </c>
      <c r="I572" s="19">
        <v>323.86</v>
      </c>
      <c r="J572" s="19">
        <v>0</v>
      </c>
      <c r="K572" s="19">
        <v>37250.75</v>
      </c>
      <c r="L572" s="19">
        <v>326.67</v>
      </c>
      <c r="M572" s="19">
        <v>0</v>
      </c>
      <c r="N572" s="19">
        <v>0</v>
      </c>
      <c r="O572" s="19">
        <v>323.86</v>
      </c>
      <c r="P572" s="19">
        <v>326.67</v>
      </c>
      <c r="Q572" s="19">
        <v>0</v>
      </c>
      <c r="R572" s="19">
        <v>0</v>
      </c>
      <c r="S572" s="19">
        <v>36600.22</v>
      </c>
      <c r="T572" s="19">
        <v>322.83999999999997</v>
      </c>
      <c r="U572" s="19">
        <v>320.02999999999997</v>
      </c>
      <c r="V572" s="19">
        <v>0</v>
      </c>
      <c r="W572" s="19">
        <v>322.83999999999997</v>
      </c>
      <c r="X572" s="19">
        <v>320.02999999999997</v>
      </c>
      <c r="Y572" s="19">
        <v>0</v>
      </c>
      <c r="Z572" s="19">
        <v>0</v>
      </c>
      <c r="AA572" s="19">
        <v>0</v>
      </c>
      <c r="AB572" s="19">
        <v>142</v>
      </c>
      <c r="AC572" s="19">
        <v>0</v>
      </c>
      <c r="AD572" s="19">
        <v>0</v>
      </c>
      <c r="AE572" s="19">
        <v>0</v>
      </c>
      <c r="AF572" s="19">
        <v>30.18</v>
      </c>
      <c r="AG572" s="19">
        <v>0</v>
      </c>
      <c r="AH572" s="19">
        <v>86.76</v>
      </c>
      <c r="AI572" s="19">
        <v>57.41</v>
      </c>
      <c r="AJ572" s="19">
        <v>142</v>
      </c>
      <c r="AK572" s="19">
        <v>0</v>
      </c>
      <c r="AL572" s="19">
        <v>0</v>
      </c>
      <c r="AM572" s="19">
        <v>30.11</v>
      </c>
      <c r="AN572" s="19">
        <v>0</v>
      </c>
      <c r="AO572" s="19">
        <v>86.76</v>
      </c>
      <c r="AP572" s="19">
        <v>57.41</v>
      </c>
      <c r="AQ572" s="19">
        <v>6.8000000000000005E-2</v>
      </c>
      <c r="AR572" s="19">
        <v>0</v>
      </c>
      <c r="AS572" s="19">
        <v>0</v>
      </c>
      <c r="AT572" s="19">
        <v>0</v>
      </c>
      <c r="AU572" s="19">
        <f t="shared" si="8"/>
        <v>1926.0980000000002</v>
      </c>
      <c r="AV572" s="19">
        <v>0</v>
      </c>
      <c r="AW572" s="19">
        <v>0</v>
      </c>
      <c r="AX572" s="20">
        <v>84</v>
      </c>
      <c r="AY572" s="20">
        <v>360</v>
      </c>
      <c r="AZ572" s="19">
        <v>220157.94</v>
      </c>
      <c r="BA572" s="19">
        <v>71280</v>
      </c>
      <c r="BB572" s="21">
        <v>90</v>
      </c>
      <c r="BC572" s="21">
        <v>46.212398989899</v>
      </c>
      <c r="BD572" s="21">
        <v>10.4</v>
      </c>
      <c r="BE572" s="21"/>
      <c r="BF572" s="17" t="s">
        <v>75</v>
      </c>
      <c r="BG572" s="14"/>
      <c r="BH572" s="17" t="s">
        <v>145</v>
      </c>
      <c r="BI572" s="17" t="s">
        <v>464</v>
      </c>
      <c r="BJ572" s="17" t="s">
        <v>392</v>
      </c>
      <c r="BK572" s="17" t="s">
        <v>84</v>
      </c>
      <c r="BL572" s="15" t="s">
        <v>80</v>
      </c>
      <c r="BM572" s="21">
        <v>284778.11337072001</v>
      </c>
      <c r="BN572" s="15" t="s">
        <v>81</v>
      </c>
      <c r="BO572" s="21"/>
      <c r="BP572" s="22">
        <v>36664</v>
      </c>
      <c r="BQ572" s="22">
        <v>47635</v>
      </c>
      <c r="BR572" s="21">
        <v>0</v>
      </c>
      <c r="BS572" s="21">
        <v>142</v>
      </c>
      <c r="BT572" s="21">
        <v>30.18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45078</v>
      </c>
      <c r="E573" s="8" t="s">
        <v>994</v>
      </c>
      <c r="F573" s="9">
        <v>0</v>
      </c>
      <c r="G573" s="9">
        <v>0</v>
      </c>
      <c r="H573" s="10">
        <v>37500.01</v>
      </c>
      <c r="I573" s="10">
        <v>0</v>
      </c>
      <c r="J573" s="10">
        <v>0</v>
      </c>
      <c r="K573" s="10">
        <v>37500.01</v>
      </c>
      <c r="L573" s="10">
        <v>321.7</v>
      </c>
      <c r="M573" s="10">
        <v>0</v>
      </c>
      <c r="N573" s="10">
        <v>0</v>
      </c>
      <c r="O573" s="10">
        <v>0</v>
      </c>
      <c r="P573" s="10">
        <v>243.01</v>
      </c>
      <c r="Q573" s="10">
        <v>0</v>
      </c>
      <c r="R573" s="10">
        <v>0</v>
      </c>
      <c r="S573" s="10">
        <v>37257</v>
      </c>
      <c r="T573" s="10">
        <v>0</v>
      </c>
      <c r="U573" s="10">
        <v>325</v>
      </c>
      <c r="V573" s="10">
        <v>0</v>
      </c>
      <c r="W573" s="10">
        <v>0</v>
      </c>
      <c r="X573" s="10">
        <v>325</v>
      </c>
      <c r="Y573" s="10">
        <v>0</v>
      </c>
      <c r="Z573" s="10">
        <v>0</v>
      </c>
      <c r="AA573" s="10">
        <v>0</v>
      </c>
      <c r="AB573" s="10">
        <v>142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86.76</v>
      </c>
      <c r="AI573" s="10">
        <v>38.76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5.1409000000000003E-2</v>
      </c>
      <c r="AT573" s="10">
        <v>0</v>
      </c>
      <c r="AU573" s="10">
        <f t="shared" si="8"/>
        <v>835.47859100000005</v>
      </c>
      <c r="AV573" s="10">
        <v>78.69</v>
      </c>
      <c r="AW573" s="10">
        <v>0</v>
      </c>
      <c r="AX573" s="11">
        <v>84</v>
      </c>
      <c r="AY573" s="11">
        <v>360</v>
      </c>
      <c r="AZ573" s="10">
        <v>220529.39</v>
      </c>
      <c r="BA573" s="10">
        <v>71280</v>
      </c>
      <c r="BB573" s="12">
        <v>90</v>
      </c>
      <c r="BC573" s="12">
        <v>47.0416666666667</v>
      </c>
      <c r="BD573" s="12">
        <v>10.4</v>
      </c>
      <c r="BE573" s="12"/>
      <c r="BF573" s="8" t="s">
        <v>75</v>
      </c>
      <c r="BG573" s="5"/>
      <c r="BH573" s="8" t="s">
        <v>145</v>
      </c>
      <c r="BI573" s="8" t="s">
        <v>464</v>
      </c>
      <c r="BJ573" s="8" t="s">
        <v>392</v>
      </c>
      <c r="BK573" s="8" t="s">
        <v>84</v>
      </c>
      <c r="BL573" s="6" t="s">
        <v>80</v>
      </c>
      <c r="BM573" s="12">
        <v>289888.37143200001</v>
      </c>
      <c r="BN573" s="6" t="s">
        <v>81</v>
      </c>
      <c r="BO573" s="12"/>
      <c r="BP573" s="13">
        <v>36677</v>
      </c>
      <c r="BQ573" s="13">
        <v>47635</v>
      </c>
      <c r="BR573" s="12">
        <v>0</v>
      </c>
      <c r="BS573" s="12">
        <v>142</v>
      </c>
      <c r="BT573" s="12">
        <v>0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45078</v>
      </c>
      <c r="E574" s="17" t="s">
        <v>995</v>
      </c>
      <c r="F574" s="18">
        <v>103</v>
      </c>
      <c r="G574" s="18">
        <v>102</v>
      </c>
      <c r="H574" s="19">
        <v>38475.18</v>
      </c>
      <c r="I574" s="19">
        <v>21283.759999999998</v>
      </c>
      <c r="J574" s="19">
        <v>0</v>
      </c>
      <c r="K574" s="19">
        <v>59758.94</v>
      </c>
      <c r="L574" s="19">
        <v>313.25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0</v>
      </c>
      <c r="S574" s="19">
        <v>59758.94</v>
      </c>
      <c r="T574" s="19">
        <v>45326.34</v>
      </c>
      <c r="U574" s="19">
        <v>333.45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45659.79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30.66</v>
      </c>
      <c r="AK574" s="19">
        <v>0</v>
      </c>
      <c r="AL574" s="19">
        <v>0</v>
      </c>
      <c r="AM574" s="19">
        <v>0</v>
      </c>
      <c r="AN574" s="19">
        <v>0</v>
      </c>
      <c r="AO574" s="19">
        <v>46.47</v>
      </c>
      <c r="AP574" s="19">
        <v>0</v>
      </c>
      <c r="AQ574" s="19">
        <v>0</v>
      </c>
      <c r="AR574" s="19">
        <v>0</v>
      </c>
      <c r="AS574" s="19">
        <v>49.086364000000003</v>
      </c>
      <c r="AT574" s="19">
        <v>0</v>
      </c>
      <c r="AU574" s="19">
        <f t="shared" si="8"/>
        <v>28.043635999999996</v>
      </c>
      <c r="AV574" s="19">
        <v>21597.01</v>
      </c>
      <c r="AW574" s="19">
        <v>45659.79</v>
      </c>
      <c r="AX574" s="20">
        <v>84</v>
      </c>
      <c r="AY574" s="20">
        <v>360</v>
      </c>
      <c r="AZ574" s="19">
        <v>220529.39</v>
      </c>
      <c r="BA574" s="19">
        <v>71280</v>
      </c>
      <c r="BB574" s="21">
        <v>90</v>
      </c>
      <c r="BC574" s="21">
        <v>75.453207070707094</v>
      </c>
      <c r="BD574" s="21">
        <v>10.4</v>
      </c>
      <c r="BE574" s="21"/>
      <c r="BF574" s="17" t="s">
        <v>75</v>
      </c>
      <c r="BG574" s="14"/>
      <c r="BH574" s="17" t="s">
        <v>145</v>
      </c>
      <c r="BI574" s="17" t="s">
        <v>464</v>
      </c>
      <c r="BJ574" s="17" t="s">
        <v>392</v>
      </c>
      <c r="BK574" s="17" t="s">
        <v>79</v>
      </c>
      <c r="BL574" s="15" t="s">
        <v>80</v>
      </c>
      <c r="BM574" s="21">
        <v>464970.92613744002</v>
      </c>
      <c r="BN574" s="15" t="s">
        <v>81</v>
      </c>
      <c r="BO574" s="21"/>
      <c r="BP574" s="22">
        <v>36677</v>
      </c>
      <c r="BQ574" s="22">
        <v>47635</v>
      </c>
      <c r="BR574" s="21">
        <v>31965.03</v>
      </c>
      <c r="BS574" s="21">
        <v>142</v>
      </c>
      <c r="BT574" s="21">
        <v>30.12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45078</v>
      </c>
      <c r="E575" s="8" t="s">
        <v>996</v>
      </c>
      <c r="F575" s="9">
        <v>1</v>
      </c>
      <c r="G575" s="9">
        <v>0</v>
      </c>
      <c r="H575" s="10">
        <v>36489.11</v>
      </c>
      <c r="I575" s="10">
        <v>327.62</v>
      </c>
      <c r="J575" s="10">
        <v>0</v>
      </c>
      <c r="K575" s="10">
        <v>36816.730000000003</v>
      </c>
      <c r="L575" s="10">
        <v>330.46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0</v>
      </c>
      <c r="S575" s="10">
        <v>36816.730000000003</v>
      </c>
      <c r="T575" s="10">
        <v>319.08</v>
      </c>
      <c r="U575" s="10">
        <v>316.24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635.32000000000005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0</v>
      </c>
      <c r="AT575" s="10">
        <v>0</v>
      </c>
      <c r="AU575" s="10">
        <f t="shared" si="8"/>
        <v>0</v>
      </c>
      <c r="AV575" s="10">
        <v>658.08</v>
      </c>
      <c r="AW575" s="10">
        <v>635.32000000000005</v>
      </c>
      <c r="AX575" s="11">
        <v>85</v>
      </c>
      <c r="AY575" s="11">
        <v>360</v>
      </c>
      <c r="AZ575" s="10">
        <v>220920.48</v>
      </c>
      <c r="BA575" s="10">
        <v>71280</v>
      </c>
      <c r="BB575" s="12">
        <v>90</v>
      </c>
      <c r="BC575" s="12">
        <v>46.485770202020198</v>
      </c>
      <c r="BD575" s="12">
        <v>10.4</v>
      </c>
      <c r="BE575" s="12"/>
      <c r="BF575" s="8" t="s">
        <v>75</v>
      </c>
      <c r="BG575" s="5"/>
      <c r="BH575" s="8" t="s">
        <v>145</v>
      </c>
      <c r="BI575" s="8" t="s">
        <v>464</v>
      </c>
      <c r="BJ575" s="8" t="s">
        <v>392</v>
      </c>
      <c r="BK575" s="8" t="s">
        <v>136</v>
      </c>
      <c r="BL575" s="6" t="s">
        <v>80</v>
      </c>
      <c r="BM575" s="12">
        <v>286462.72918248002</v>
      </c>
      <c r="BN575" s="6" t="s">
        <v>81</v>
      </c>
      <c r="BO575" s="12"/>
      <c r="BP575" s="13">
        <v>36693</v>
      </c>
      <c r="BQ575" s="13">
        <v>47665</v>
      </c>
      <c r="BR575" s="12">
        <v>594.21</v>
      </c>
      <c r="BS575" s="12">
        <v>142</v>
      </c>
      <c r="BT575" s="12">
        <v>30.08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45078</v>
      </c>
      <c r="E576" s="17" t="s">
        <v>997</v>
      </c>
      <c r="F576" s="18">
        <v>0</v>
      </c>
      <c r="G576" s="18">
        <v>0</v>
      </c>
      <c r="H576" s="19">
        <v>33269.94</v>
      </c>
      <c r="I576" s="19">
        <v>0</v>
      </c>
      <c r="J576" s="19">
        <v>0</v>
      </c>
      <c r="K576" s="19">
        <v>33269.94</v>
      </c>
      <c r="L576" s="19">
        <v>358.36</v>
      </c>
      <c r="M576" s="19">
        <v>0</v>
      </c>
      <c r="N576" s="19">
        <v>0</v>
      </c>
      <c r="O576" s="19">
        <v>0</v>
      </c>
      <c r="P576" s="19">
        <v>358.36</v>
      </c>
      <c r="Q576" s="19">
        <v>0</v>
      </c>
      <c r="R576" s="19">
        <v>0</v>
      </c>
      <c r="S576" s="19">
        <v>32911.58</v>
      </c>
      <c r="T576" s="19">
        <v>0</v>
      </c>
      <c r="U576" s="19">
        <v>288.33999999999997</v>
      </c>
      <c r="V576" s="19">
        <v>0</v>
      </c>
      <c r="W576" s="19">
        <v>0</v>
      </c>
      <c r="X576" s="19">
        <v>288.33999999999997</v>
      </c>
      <c r="Y576" s="19">
        <v>0</v>
      </c>
      <c r="Z576" s="19">
        <v>0</v>
      </c>
      <c r="AA576" s="19">
        <v>0</v>
      </c>
      <c r="AB576" s="19">
        <v>142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86.76</v>
      </c>
      <c r="AI576" s="19">
        <v>38.83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0.32400000000000001</v>
      </c>
      <c r="AR576" s="19">
        <v>0</v>
      </c>
      <c r="AS576" s="19">
        <v>0</v>
      </c>
      <c r="AT576" s="19">
        <v>0</v>
      </c>
      <c r="AU576" s="19">
        <f t="shared" si="8"/>
        <v>914.61399999999992</v>
      </c>
      <c r="AV576" s="19">
        <v>0</v>
      </c>
      <c r="AW576" s="19">
        <v>0</v>
      </c>
      <c r="AX576" s="20">
        <v>85</v>
      </c>
      <c r="AY576" s="20">
        <v>360</v>
      </c>
      <c r="AZ576" s="19">
        <v>221122.52</v>
      </c>
      <c r="BA576" s="19">
        <v>71280</v>
      </c>
      <c r="BB576" s="21">
        <v>90</v>
      </c>
      <c r="BC576" s="21">
        <v>41.555025252525297</v>
      </c>
      <c r="BD576" s="21">
        <v>10.4</v>
      </c>
      <c r="BE576" s="21"/>
      <c r="BF576" s="17" t="s">
        <v>75</v>
      </c>
      <c r="BG576" s="14"/>
      <c r="BH576" s="17" t="s">
        <v>145</v>
      </c>
      <c r="BI576" s="17" t="s">
        <v>464</v>
      </c>
      <c r="BJ576" s="17" t="s">
        <v>392</v>
      </c>
      <c r="BK576" s="17" t="s">
        <v>84</v>
      </c>
      <c r="BL576" s="15" t="s">
        <v>80</v>
      </c>
      <c r="BM576" s="21">
        <v>256077.63178607999</v>
      </c>
      <c r="BN576" s="15" t="s">
        <v>81</v>
      </c>
      <c r="BO576" s="21"/>
      <c r="BP576" s="22">
        <v>36700</v>
      </c>
      <c r="BQ576" s="22">
        <v>47665</v>
      </c>
      <c r="BR576" s="21">
        <v>0</v>
      </c>
      <c r="BS576" s="21">
        <v>142</v>
      </c>
      <c r="BT576" s="21">
        <v>0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45078</v>
      </c>
      <c r="E577" s="8" t="s">
        <v>998</v>
      </c>
      <c r="F577" s="9">
        <v>109</v>
      </c>
      <c r="G577" s="9">
        <v>108</v>
      </c>
      <c r="H577" s="10">
        <v>39093.65</v>
      </c>
      <c r="I577" s="10">
        <v>21656.57</v>
      </c>
      <c r="J577" s="10">
        <v>0</v>
      </c>
      <c r="K577" s="10">
        <v>60750.22</v>
      </c>
      <c r="L577" s="10">
        <v>307.89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0">
        <v>60750.22</v>
      </c>
      <c r="T577" s="10">
        <v>48518.17</v>
      </c>
      <c r="U577" s="10">
        <v>338.81</v>
      </c>
      <c r="V577" s="10">
        <v>0</v>
      </c>
      <c r="W577" s="10">
        <v>77.13</v>
      </c>
      <c r="X577" s="10">
        <v>0</v>
      </c>
      <c r="Y577" s="10">
        <v>0</v>
      </c>
      <c r="Z577" s="10">
        <v>0</v>
      </c>
      <c r="AA577" s="10">
        <v>48779.85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49.460362000000003</v>
      </c>
      <c r="AT577" s="10">
        <v>0</v>
      </c>
      <c r="AU577" s="10">
        <f t="shared" si="8"/>
        <v>27.669637999999992</v>
      </c>
      <c r="AV577" s="10">
        <v>21964.46</v>
      </c>
      <c r="AW577" s="10">
        <v>48779.85</v>
      </c>
      <c r="AX577" s="11">
        <v>86</v>
      </c>
      <c r="AY577" s="11">
        <v>360</v>
      </c>
      <c r="AZ577" s="10">
        <v>222289.85</v>
      </c>
      <c r="BA577" s="10">
        <v>71280</v>
      </c>
      <c r="BB577" s="12">
        <v>90</v>
      </c>
      <c r="BC577" s="12">
        <v>76.704823232323207</v>
      </c>
      <c r="BD577" s="12">
        <v>10.4</v>
      </c>
      <c r="BE577" s="12"/>
      <c r="BF577" s="8" t="s">
        <v>75</v>
      </c>
      <c r="BG577" s="5"/>
      <c r="BH577" s="8" t="s">
        <v>145</v>
      </c>
      <c r="BI577" s="8" t="s">
        <v>464</v>
      </c>
      <c r="BJ577" s="8" t="s">
        <v>392</v>
      </c>
      <c r="BK577" s="8" t="s">
        <v>79</v>
      </c>
      <c r="BL577" s="6" t="s">
        <v>80</v>
      </c>
      <c r="BM577" s="12">
        <v>472683.85377072002</v>
      </c>
      <c r="BN577" s="6" t="s">
        <v>81</v>
      </c>
      <c r="BO577" s="12"/>
      <c r="BP577" s="13">
        <v>36725</v>
      </c>
      <c r="BQ577" s="13">
        <v>47696</v>
      </c>
      <c r="BR577" s="12">
        <v>24348.11</v>
      </c>
      <c r="BS577" s="12">
        <v>142</v>
      </c>
      <c r="BT577" s="12">
        <v>29.89</v>
      </c>
    </row>
    <row r="578" spans="1:72" s="1" customFormat="1" ht="18.2" customHeight="1" x14ac:dyDescent="0.15">
      <c r="A578" s="14">
        <v>576</v>
      </c>
      <c r="B578" s="15" t="s">
        <v>72</v>
      </c>
      <c r="C578" s="15" t="s">
        <v>73</v>
      </c>
      <c r="D578" s="16">
        <v>45078</v>
      </c>
      <c r="E578" s="17" t="s">
        <v>999</v>
      </c>
      <c r="F578" s="18">
        <v>0</v>
      </c>
      <c r="G578" s="18">
        <v>0</v>
      </c>
      <c r="H578" s="19">
        <v>38349.300000000003</v>
      </c>
      <c r="I578" s="19">
        <v>0</v>
      </c>
      <c r="J578" s="19">
        <v>0</v>
      </c>
      <c r="K578" s="19">
        <v>38349.300000000003</v>
      </c>
      <c r="L578" s="19">
        <v>312.23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0</v>
      </c>
      <c r="S578" s="19">
        <v>38349.300000000003</v>
      </c>
      <c r="T578" s="19">
        <v>0</v>
      </c>
      <c r="U578" s="19">
        <v>329.16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329.16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0.4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0.40227400000000002</v>
      </c>
      <c r="AT578" s="19">
        <v>0</v>
      </c>
      <c r="AU578" s="19">
        <f t="shared" si="8"/>
        <v>-2.2739999999999982E-3</v>
      </c>
      <c r="AV578" s="19">
        <v>312.23</v>
      </c>
      <c r="AW578" s="19">
        <v>329.16</v>
      </c>
      <c r="AX578" s="20">
        <v>89</v>
      </c>
      <c r="AY578" s="20">
        <v>360</v>
      </c>
      <c r="AZ578" s="19">
        <v>226444.28</v>
      </c>
      <c r="BA578" s="19">
        <v>71280</v>
      </c>
      <c r="BB578" s="21">
        <v>90</v>
      </c>
      <c r="BC578" s="21">
        <v>48.420833333333299</v>
      </c>
      <c r="BD578" s="21">
        <v>10.3</v>
      </c>
      <c r="BE578" s="21"/>
      <c r="BF578" s="17" t="s">
        <v>75</v>
      </c>
      <c r="BG578" s="14"/>
      <c r="BH578" s="17" t="s">
        <v>145</v>
      </c>
      <c r="BI578" s="17" t="s">
        <v>464</v>
      </c>
      <c r="BJ578" s="17" t="s">
        <v>392</v>
      </c>
      <c r="BK578" s="17" t="s">
        <v>84</v>
      </c>
      <c r="BL578" s="15" t="s">
        <v>80</v>
      </c>
      <c r="BM578" s="21">
        <v>298387.31305679999</v>
      </c>
      <c r="BN578" s="15" t="s">
        <v>81</v>
      </c>
      <c r="BO578" s="21"/>
      <c r="BP578" s="22">
        <v>36829</v>
      </c>
      <c r="BQ578" s="22">
        <v>47788</v>
      </c>
      <c r="BR578" s="21">
        <v>181.31</v>
      </c>
      <c r="BS578" s="21">
        <v>65</v>
      </c>
      <c r="BT578" s="21">
        <v>0</v>
      </c>
    </row>
    <row r="579" spans="1:72" s="1" customFormat="1" ht="18.2" customHeight="1" x14ac:dyDescent="0.15">
      <c r="A579" s="5">
        <v>577</v>
      </c>
      <c r="B579" s="6" t="s">
        <v>72</v>
      </c>
      <c r="C579" s="6" t="s">
        <v>73</v>
      </c>
      <c r="D579" s="7">
        <v>45078</v>
      </c>
      <c r="E579" s="8" t="s">
        <v>1000</v>
      </c>
      <c r="F579" s="9">
        <v>169</v>
      </c>
      <c r="G579" s="9">
        <v>168</v>
      </c>
      <c r="H579" s="10">
        <v>45587.14</v>
      </c>
      <c r="I579" s="10">
        <v>25111.69</v>
      </c>
      <c r="J579" s="10">
        <v>0</v>
      </c>
      <c r="K579" s="10">
        <v>70698.83</v>
      </c>
      <c r="L579" s="10">
        <v>283.91000000000003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0</v>
      </c>
      <c r="S579" s="10">
        <v>70698.83</v>
      </c>
      <c r="T579" s="10">
        <v>89767.679999999993</v>
      </c>
      <c r="U579" s="10">
        <v>395.85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90163.53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>
        <v>0</v>
      </c>
      <c r="AT579" s="10">
        <v>0</v>
      </c>
      <c r="AU579" s="10">
        <f t="shared" ref="AU579:AU599" si="9">AR579-AS579-AT579+AQ579+AP579+AO579+AM579+AJ579+AI579+AH579+AG579+AB579+X579+W579+R579+Q579+P579+O579-J579+AF579</f>
        <v>0</v>
      </c>
      <c r="AV579" s="10">
        <v>25395.599999999999</v>
      </c>
      <c r="AW579" s="10">
        <v>90163.53</v>
      </c>
      <c r="AX579" s="11">
        <v>101</v>
      </c>
      <c r="AY579" s="11">
        <v>360</v>
      </c>
      <c r="AZ579" s="10">
        <v>265225.21999999997</v>
      </c>
      <c r="BA579" s="10">
        <v>74800</v>
      </c>
      <c r="BB579" s="12">
        <v>85</v>
      </c>
      <c r="BC579" s="12">
        <v>80.339579545454498</v>
      </c>
      <c r="BD579" s="12">
        <v>10.42</v>
      </c>
      <c r="BE579" s="12"/>
      <c r="BF579" s="8" t="s">
        <v>75</v>
      </c>
      <c r="BG579" s="5"/>
      <c r="BH579" s="8" t="s">
        <v>107</v>
      </c>
      <c r="BI579" s="8" t="s">
        <v>108</v>
      </c>
      <c r="BJ579" s="8" t="s">
        <v>293</v>
      </c>
      <c r="BK579" s="8" t="s">
        <v>79</v>
      </c>
      <c r="BL579" s="6" t="s">
        <v>80</v>
      </c>
      <c r="BM579" s="12">
        <v>550091.75969207997</v>
      </c>
      <c r="BN579" s="6" t="s">
        <v>81</v>
      </c>
      <c r="BO579" s="12"/>
      <c r="BP579" s="13">
        <v>37162</v>
      </c>
      <c r="BQ579" s="13">
        <v>48153</v>
      </c>
      <c r="BR579" s="12">
        <v>36497.879999999997</v>
      </c>
      <c r="BS579" s="12">
        <v>95.5</v>
      </c>
      <c r="BT579" s="12">
        <v>29.65</v>
      </c>
    </row>
    <row r="580" spans="1:72" s="1" customFormat="1" ht="18.2" customHeight="1" x14ac:dyDescent="0.15">
      <c r="A580" s="14">
        <v>578</v>
      </c>
      <c r="B580" s="15" t="s">
        <v>72</v>
      </c>
      <c r="C580" s="15" t="s">
        <v>73</v>
      </c>
      <c r="D580" s="16">
        <v>45078</v>
      </c>
      <c r="E580" s="17" t="s">
        <v>1001</v>
      </c>
      <c r="F580" s="18">
        <v>101</v>
      </c>
      <c r="G580" s="18">
        <v>100</v>
      </c>
      <c r="H580" s="19">
        <v>48274.5</v>
      </c>
      <c r="I580" s="19">
        <v>20158.599999999999</v>
      </c>
      <c r="J580" s="19">
        <v>0</v>
      </c>
      <c r="K580" s="19">
        <v>68433.100000000006</v>
      </c>
      <c r="L580" s="19">
        <v>300.56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68433.100000000006</v>
      </c>
      <c r="T580" s="19">
        <v>52535.14</v>
      </c>
      <c r="U580" s="19">
        <v>419.18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52954.32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9">
        <v>0</v>
      </c>
      <c r="AU580" s="19">
        <f t="shared" si="9"/>
        <v>0</v>
      </c>
      <c r="AV580" s="19">
        <v>20459.16</v>
      </c>
      <c r="AW580" s="19">
        <v>52954.32</v>
      </c>
      <c r="AX580" s="20">
        <v>101</v>
      </c>
      <c r="AY580" s="20">
        <v>360</v>
      </c>
      <c r="AZ580" s="19">
        <v>267020.25</v>
      </c>
      <c r="BA580" s="19">
        <v>79200</v>
      </c>
      <c r="BB580" s="21">
        <v>90</v>
      </c>
      <c r="BC580" s="21">
        <v>77.764886363636407</v>
      </c>
      <c r="BD580" s="21">
        <v>10.42</v>
      </c>
      <c r="BE580" s="21"/>
      <c r="BF580" s="17" t="s">
        <v>75</v>
      </c>
      <c r="BG580" s="14"/>
      <c r="BH580" s="17" t="s">
        <v>107</v>
      </c>
      <c r="BI580" s="17" t="s">
        <v>108</v>
      </c>
      <c r="BJ580" s="17" t="s">
        <v>293</v>
      </c>
      <c r="BK580" s="17" t="s">
        <v>79</v>
      </c>
      <c r="BL580" s="15" t="s">
        <v>80</v>
      </c>
      <c r="BM580" s="21">
        <v>532462.62208560004</v>
      </c>
      <c r="BN580" s="15" t="s">
        <v>81</v>
      </c>
      <c r="BO580" s="21"/>
      <c r="BP580" s="22">
        <v>37195</v>
      </c>
      <c r="BQ580" s="22">
        <v>48153</v>
      </c>
      <c r="BR580" s="21">
        <v>27668.080000000002</v>
      </c>
      <c r="BS580" s="21">
        <v>95.5</v>
      </c>
      <c r="BT580" s="21">
        <v>29.46</v>
      </c>
    </row>
    <row r="581" spans="1:72" s="1" customFormat="1" ht="18.2" customHeight="1" x14ac:dyDescent="0.15">
      <c r="A581" s="5">
        <v>579</v>
      </c>
      <c r="B581" s="6" t="s">
        <v>72</v>
      </c>
      <c r="C581" s="6" t="s">
        <v>73</v>
      </c>
      <c r="D581" s="7">
        <v>45078</v>
      </c>
      <c r="E581" s="8" t="s">
        <v>1002</v>
      </c>
      <c r="F581" s="9">
        <v>70</v>
      </c>
      <c r="G581" s="9">
        <v>69</v>
      </c>
      <c r="H581" s="10">
        <v>48274.5</v>
      </c>
      <c r="I581" s="10">
        <v>15715.67</v>
      </c>
      <c r="J581" s="10">
        <v>0</v>
      </c>
      <c r="K581" s="10">
        <v>63990.17</v>
      </c>
      <c r="L581" s="10">
        <v>300.56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63990.17</v>
      </c>
      <c r="T581" s="10">
        <v>34666.129999999997</v>
      </c>
      <c r="U581" s="10">
        <v>419.18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35085.31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v>0</v>
      </c>
      <c r="AU581" s="10">
        <f t="shared" si="9"/>
        <v>0</v>
      </c>
      <c r="AV581" s="10">
        <v>16016.23</v>
      </c>
      <c r="AW581" s="10">
        <v>35085.31</v>
      </c>
      <c r="AX581" s="11">
        <v>101</v>
      </c>
      <c r="AY581" s="11">
        <v>360</v>
      </c>
      <c r="AZ581" s="10">
        <v>265225.21999999997</v>
      </c>
      <c r="BA581" s="10">
        <v>79200</v>
      </c>
      <c r="BB581" s="12">
        <v>90</v>
      </c>
      <c r="BC581" s="12">
        <v>72.716102272727298</v>
      </c>
      <c r="BD581" s="12">
        <v>10.42</v>
      </c>
      <c r="BE581" s="12"/>
      <c r="BF581" s="8" t="s">
        <v>75</v>
      </c>
      <c r="BG581" s="5"/>
      <c r="BH581" s="8" t="s">
        <v>107</v>
      </c>
      <c r="BI581" s="8" t="s">
        <v>108</v>
      </c>
      <c r="BJ581" s="8" t="s">
        <v>293</v>
      </c>
      <c r="BK581" s="8" t="s">
        <v>79</v>
      </c>
      <c r="BL581" s="6" t="s">
        <v>80</v>
      </c>
      <c r="BM581" s="12">
        <v>497893.17897191999</v>
      </c>
      <c r="BN581" s="6" t="s">
        <v>81</v>
      </c>
      <c r="BO581" s="12"/>
      <c r="BP581" s="13">
        <v>37162</v>
      </c>
      <c r="BQ581" s="13">
        <v>48153</v>
      </c>
      <c r="BR581" s="12">
        <v>19204.740000000002</v>
      </c>
      <c r="BS581" s="12">
        <v>95.5</v>
      </c>
      <c r="BT581" s="12">
        <v>29.65</v>
      </c>
    </row>
    <row r="582" spans="1:72" s="1" customFormat="1" ht="18.2" customHeight="1" x14ac:dyDescent="0.15">
      <c r="A582" s="14">
        <v>580</v>
      </c>
      <c r="B582" s="15" t="s">
        <v>72</v>
      </c>
      <c r="C582" s="15" t="s">
        <v>73</v>
      </c>
      <c r="D582" s="16">
        <v>45078</v>
      </c>
      <c r="E582" s="17" t="s">
        <v>1003</v>
      </c>
      <c r="F582" s="18">
        <v>175</v>
      </c>
      <c r="G582" s="18">
        <v>174</v>
      </c>
      <c r="H582" s="19">
        <v>48572.57</v>
      </c>
      <c r="I582" s="19">
        <v>26757.31</v>
      </c>
      <c r="J582" s="19">
        <v>0</v>
      </c>
      <c r="K582" s="19">
        <v>75329.88</v>
      </c>
      <c r="L582" s="19">
        <v>297.97000000000003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0</v>
      </c>
      <c r="S582" s="19">
        <v>75329.88</v>
      </c>
      <c r="T582" s="19">
        <v>99197.03</v>
      </c>
      <c r="U582" s="19">
        <v>421.77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99618.8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9">
        <v>0</v>
      </c>
      <c r="AU582" s="19">
        <f t="shared" si="9"/>
        <v>0</v>
      </c>
      <c r="AV582" s="19">
        <v>27055.279999999999</v>
      </c>
      <c r="AW582" s="19">
        <v>99618.8</v>
      </c>
      <c r="AX582" s="20">
        <v>102</v>
      </c>
      <c r="AY582" s="20">
        <v>360</v>
      </c>
      <c r="AZ582" s="19">
        <v>267677.7</v>
      </c>
      <c r="BA582" s="19">
        <v>79200</v>
      </c>
      <c r="BB582" s="21">
        <v>90</v>
      </c>
      <c r="BC582" s="21">
        <v>85.602136363636404</v>
      </c>
      <c r="BD582" s="21">
        <v>10.42</v>
      </c>
      <c r="BE582" s="21"/>
      <c r="BF582" s="17" t="s">
        <v>75</v>
      </c>
      <c r="BG582" s="14"/>
      <c r="BH582" s="17" t="s">
        <v>107</v>
      </c>
      <c r="BI582" s="17" t="s">
        <v>108</v>
      </c>
      <c r="BJ582" s="17" t="s">
        <v>293</v>
      </c>
      <c r="BK582" s="17" t="s">
        <v>79</v>
      </c>
      <c r="BL582" s="15" t="s">
        <v>80</v>
      </c>
      <c r="BM582" s="21">
        <v>586124.92238688003</v>
      </c>
      <c r="BN582" s="15" t="s">
        <v>81</v>
      </c>
      <c r="BO582" s="21"/>
      <c r="BP582" s="22">
        <v>37211</v>
      </c>
      <c r="BQ582" s="22">
        <v>48183</v>
      </c>
      <c r="BR582" s="21">
        <v>38583.96</v>
      </c>
      <c r="BS582" s="21">
        <v>95.5</v>
      </c>
      <c r="BT582" s="21">
        <v>29.39</v>
      </c>
    </row>
    <row r="583" spans="1:72" s="1" customFormat="1" ht="18.2" customHeight="1" x14ac:dyDescent="0.15">
      <c r="A583" s="5">
        <v>581</v>
      </c>
      <c r="B583" s="6" t="s">
        <v>72</v>
      </c>
      <c r="C583" s="6" t="s">
        <v>73</v>
      </c>
      <c r="D583" s="7">
        <v>45078</v>
      </c>
      <c r="E583" s="8" t="s">
        <v>1004</v>
      </c>
      <c r="F583" s="9">
        <v>142</v>
      </c>
      <c r="G583" s="9">
        <v>141</v>
      </c>
      <c r="H583" s="10">
        <v>49451.08</v>
      </c>
      <c r="I583" s="10">
        <v>23640.83</v>
      </c>
      <c r="J583" s="10">
        <v>0</v>
      </c>
      <c r="K583" s="10">
        <v>73091.91</v>
      </c>
      <c r="L583" s="10">
        <v>290.33999999999997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73091.91</v>
      </c>
      <c r="T583" s="10">
        <v>78562.210000000006</v>
      </c>
      <c r="U583" s="10">
        <v>429.4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78991.61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0</v>
      </c>
      <c r="AT583" s="10">
        <v>0</v>
      </c>
      <c r="AU583" s="10">
        <f t="shared" si="9"/>
        <v>0</v>
      </c>
      <c r="AV583" s="10">
        <v>23931.17</v>
      </c>
      <c r="AW583" s="10">
        <v>78991.61</v>
      </c>
      <c r="AX583" s="11">
        <v>105</v>
      </c>
      <c r="AY583" s="11">
        <v>360</v>
      </c>
      <c r="AZ583" s="10">
        <v>271426.32</v>
      </c>
      <c r="BA583" s="10">
        <v>79200</v>
      </c>
      <c r="BB583" s="12">
        <v>90</v>
      </c>
      <c r="BC583" s="12">
        <v>83.058988636363594</v>
      </c>
      <c r="BD583" s="12">
        <v>10.42</v>
      </c>
      <c r="BE583" s="12"/>
      <c r="BF583" s="8" t="s">
        <v>75</v>
      </c>
      <c r="BG583" s="5"/>
      <c r="BH583" s="8" t="s">
        <v>107</v>
      </c>
      <c r="BI583" s="8" t="s">
        <v>108</v>
      </c>
      <c r="BJ583" s="8" t="s">
        <v>293</v>
      </c>
      <c r="BK583" s="8" t="s">
        <v>79</v>
      </c>
      <c r="BL583" s="6" t="s">
        <v>80</v>
      </c>
      <c r="BM583" s="12">
        <v>568711.77912216005</v>
      </c>
      <c r="BN583" s="6" t="s">
        <v>81</v>
      </c>
      <c r="BO583" s="12"/>
      <c r="BP583" s="13">
        <v>37302</v>
      </c>
      <c r="BQ583" s="13">
        <v>48274</v>
      </c>
      <c r="BR583" s="12">
        <v>29370.51</v>
      </c>
      <c r="BS583" s="12">
        <v>95.5</v>
      </c>
      <c r="BT583" s="12">
        <v>30.23</v>
      </c>
    </row>
    <row r="584" spans="1:72" s="1" customFormat="1" ht="18.2" customHeight="1" x14ac:dyDescent="0.15">
      <c r="A584" s="14">
        <v>582</v>
      </c>
      <c r="B584" s="15" t="s">
        <v>72</v>
      </c>
      <c r="C584" s="15" t="s">
        <v>73</v>
      </c>
      <c r="D584" s="16">
        <v>45078</v>
      </c>
      <c r="E584" s="17" t="s">
        <v>1005</v>
      </c>
      <c r="F584" s="18">
        <v>2</v>
      </c>
      <c r="G584" s="18">
        <v>2</v>
      </c>
      <c r="H584" s="19">
        <v>39255.919999999998</v>
      </c>
      <c r="I584" s="19">
        <v>856.09</v>
      </c>
      <c r="J584" s="19">
        <v>0</v>
      </c>
      <c r="K584" s="19">
        <v>40112.01</v>
      </c>
      <c r="L584" s="19">
        <v>298.89999999999998</v>
      </c>
      <c r="M584" s="19">
        <v>0</v>
      </c>
      <c r="N584" s="19">
        <v>0</v>
      </c>
      <c r="O584" s="19">
        <v>266</v>
      </c>
      <c r="P584" s="19">
        <v>0</v>
      </c>
      <c r="Q584" s="19">
        <v>0</v>
      </c>
      <c r="R584" s="19">
        <v>0</v>
      </c>
      <c r="S584" s="19">
        <v>39846.01</v>
      </c>
      <c r="T584" s="19">
        <v>689.45</v>
      </c>
      <c r="U584" s="19">
        <v>340.87</v>
      </c>
      <c r="V584" s="19">
        <v>0</v>
      </c>
      <c r="W584" s="19">
        <v>345.92</v>
      </c>
      <c r="X584" s="19">
        <v>0</v>
      </c>
      <c r="Y584" s="19">
        <v>0</v>
      </c>
      <c r="Z584" s="19">
        <v>0</v>
      </c>
      <c r="AA584" s="19">
        <v>684.4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95.5</v>
      </c>
      <c r="AK584" s="19">
        <v>0</v>
      </c>
      <c r="AL584" s="19">
        <v>0</v>
      </c>
      <c r="AM584" s="19">
        <v>29.88</v>
      </c>
      <c r="AN584" s="19">
        <v>0</v>
      </c>
      <c r="AO584" s="19">
        <v>80.88</v>
      </c>
      <c r="AP584" s="19">
        <v>39.19</v>
      </c>
      <c r="AQ584" s="19">
        <v>3.0000000000000001E-3</v>
      </c>
      <c r="AR584" s="19">
        <v>0</v>
      </c>
      <c r="AS584" s="19">
        <v>0</v>
      </c>
      <c r="AT584" s="19">
        <v>0</v>
      </c>
      <c r="AU584" s="19">
        <f t="shared" si="9"/>
        <v>857.37300000000005</v>
      </c>
      <c r="AV584" s="19">
        <v>888.99</v>
      </c>
      <c r="AW584" s="19">
        <v>684.4</v>
      </c>
      <c r="AX584" s="20">
        <v>98</v>
      </c>
      <c r="AY584" s="20">
        <v>360</v>
      </c>
      <c r="AZ584" s="19">
        <v>263135.14</v>
      </c>
      <c r="BA584" s="19">
        <v>70400</v>
      </c>
      <c r="BB584" s="21">
        <v>80</v>
      </c>
      <c r="BC584" s="21">
        <v>45.279556818181803</v>
      </c>
      <c r="BD584" s="21">
        <v>10.42</v>
      </c>
      <c r="BE584" s="21"/>
      <c r="BF584" s="17" t="s">
        <v>75</v>
      </c>
      <c r="BG584" s="14"/>
      <c r="BH584" s="17" t="s">
        <v>145</v>
      </c>
      <c r="BI584" s="17" t="s">
        <v>464</v>
      </c>
      <c r="BJ584" s="17" t="s">
        <v>392</v>
      </c>
      <c r="BK584" s="17" t="s">
        <v>136</v>
      </c>
      <c r="BL584" s="15" t="s">
        <v>80</v>
      </c>
      <c r="BM584" s="21">
        <v>310032.87830376002</v>
      </c>
      <c r="BN584" s="15" t="s">
        <v>81</v>
      </c>
      <c r="BO584" s="21"/>
      <c r="BP584" s="22">
        <v>37099</v>
      </c>
      <c r="BQ584" s="22">
        <v>48061</v>
      </c>
      <c r="BR584" s="21">
        <v>490.9</v>
      </c>
      <c r="BS584" s="21">
        <v>95.5</v>
      </c>
      <c r="BT584" s="21">
        <v>29.88</v>
      </c>
    </row>
    <row r="585" spans="1:72" s="1" customFormat="1" ht="18.2" customHeight="1" x14ac:dyDescent="0.15">
      <c r="A585" s="5">
        <v>583</v>
      </c>
      <c r="B585" s="6" t="s">
        <v>72</v>
      </c>
      <c r="C585" s="6" t="s">
        <v>73</v>
      </c>
      <c r="D585" s="7">
        <v>45078</v>
      </c>
      <c r="E585" s="8" t="s">
        <v>1006</v>
      </c>
      <c r="F585" s="9">
        <v>145</v>
      </c>
      <c r="G585" s="9">
        <v>144</v>
      </c>
      <c r="H585" s="10">
        <v>82731.39</v>
      </c>
      <c r="I585" s="10">
        <v>50864.69</v>
      </c>
      <c r="J585" s="10">
        <v>0</v>
      </c>
      <c r="K585" s="10">
        <v>133596.07999999999</v>
      </c>
      <c r="L585" s="10">
        <v>608.65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133596.07999999999</v>
      </c>
      <c r="T585" s="10">
        <v>138355.93</v>
      </c>
      <c r="U585" s="10">
        <v>696.32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139052.25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v>0</v>
      </c>
      <c r="AU585" s="10">
        <f t="shared" si="9"/>
        <v>0</v>
      </c>
      <c r="AV585" s="10">
        <v>51473.34</v>
      </c>
      <c r="AW585" s="10">
        <v>139052.25</v>
      </c>
      <c r="AX585" s="11">
        <v>91</v>
      </c>
      <c r="AY585" s="11">
        <v>300</v>
      </c>
      <c r="AZ585" s="10">
        <v>575000</v>
      </c>
      <c r="BA585" s="10">
        <v>142501.06</v>
      </c>
      <c r="BB585" s="12">
        <v>90</v>
      </c>
      <c r="BC585" s="12">
        <v>84.375843941090693</v>
      </c>
      <c r="BD585" s="12">
        <v>10.1</v>
      </c>
      <c r="BE585" s="12"/>
      <c r="BF585" s="8" t="s">
        <v>104</v>
      </c>
      <c r="BG585" s="5"/>
      <c r="BH585" s="8" t="s">
        <v>209</v>
      </c>
      <c r="BI585" s="8" t="s">
        <v>210</v>
      </c>
      <c r="BJ585" s="8" t="s">
        <v>1007</v>
      </c>
      <c r="BK585" s="8" t="s">
        <v>79</v>
      </c>
      <c r="BL585" s="6" t="s">
        <v>80</v>
      </c>
      <c r="BM585" s="12">
        <v>1039481.17295808</v>
      </c>
      <c r="BN585" s="6" t="s">
        <v>81</v>
      </c>
      <c r="BO585" s="12"/>
      <c r="BP585" s="13">
        <v>38708</v>
      </c>
      <c r="BQ585" s="13">
        <v>47849</v>
      </c>
      <c r="BR585" s="12">
        <v>20927.939999999999</v>
      </c>
      <c r="BS585" s="12">
        <v>0</v>
      </c>
      <c r="BT585" s="12">
        <v>28.59</v>
      </c>
    </row>
    <row r="586" spans="1:72" s="1" customFormat="1" ht="18.2" customHeight="1" x14ac:dyDescent="0.15">
      <c r="A586" s="14">
        <v>584</v>
      </c>
      <c r="B586" s="15" t="s">
        <v>117</v>
      </c>
      <c r="C586" s="15" t="s">
        <v>73</v>
      </c>
      <c r="D586" s="16">
        <v>45078</v>
      </c>
      <c r="E586" s="17" t="s">
        <v>1008</v>
      </c>
      <c r="F586" s="18">
        <v>118</v>
      </c>
      <c r="G586" s="18">
        <v>117</v>
      </c>
      <c r="H586" s="19">
        <v>46735.82</v>
      </c>
      <c r="I586" s="19">
        <v>24126.17</v>
      </c>
      <c r="J586" s="19">
        <v>0</v>
      </c>
      <c r="K586" s="19">
        <v>70861.990000000005</v>
      </c>
      <c r="L586" s="19">
        <v>338.81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0</v>
      </c>
      <c r="S586" s="19">
        <v>70861.990000000005</v>
      </c>
      <c r="T586" s="19">
        <v>73825.929999999993</v>
      </c>
      <c r="U586" s="19">
        <v>424.52</v>
      </c>
      <c r="V586" s="19">
        <v>0</v>
      </c>
      <c r="W586" s="19">
        <v>0</v>
      </c>
      <c r="X586" s="19">
        <v>0</v>
      </c>
      <c r="Y586" s="19">
        <v>0</v>
      </c>
      <c r="Z586" s="19">
        <v>0</v>
      </c>
      <c r="AA586" s="19">
        <v>74250.45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9">
        <v>0</v>
      </c>
      <c r="AU586" s="19">
        <f t="shared" si="9"/>
        <v>0</v>
      </c>
      <c r="AV586" s="19">
        <v>24464.98</v>
      </c>
      <c r="AW586" s="19">
        <v>74250.45</v>
      </c>
      <c r="AX586" s="20">
        <v>87</v>
      </c>
      <c r="AY586" s="20">
        <v>300</v>
      </c>
      <c r="AZ586" s="19">
        <v>300000</v>
      </c>
      <c r="BA586" s="19">
        <v>75448.14</v>
      </c>
      <c r="BB586" s="21">
        <v>90</v>
      </c>
      <c r="BC586" s="21">
        <v>84.529308475994199</v>
      </c>
      <c r="BD586" s="21">
        <v>10.9</v>
      </c>
      <c r="BE586" s="21"/>
      <c r="BF586" s="17" t="s">
        <v>75</v>
      </c>
      <c r="BG586" s="14"/>
      <c r="BH586" s="17" t="s">
        <v>100</v>
      </c>
      <c r="BI586" s="17" t="s">
        <v>119</v>
      </c>
      <c r="BJ586" s="17" t="s">
        <v>941</v>
      </c>
      <c r="BK586" s="17" t="s">
        <v>79</v>
      </c>
      <c r="BL586" s="15" t="s">
        <v>80</v>
      </c>
      <c r="BM586" s="21">
        <v>551361.27110423998</v>
      </c>
      <c r="BN586" s="15" t="s">
        <v>81</v>
      </c>
      <c r="BO586" s="21"/>
      <c r="BP586" s="22">
        <v>38588</v>
      </c>
      <c r="BQ586" s="22">
        <v>47719</v>
      </c>
      <c r="BR586" s="21">
        <v>12007.54</v>
      </c>
      <c r="BS586" s="21">
        <v>38.950000000000003</v>
      </c>
      <c r="BT586" s="21">
        <v>30.13</v>
      </c>
    </row>
    <row r="587" spans="1:72" s="1" customFormat="1" ht="18.2" customHeight="1" x14ac:dyDescent="0.15">
      <c r="A587" s="5">
        <v>585</v>
      </c>
      <c r="B587" s="6" t="s">
        <v>117</v>
      </c>
      <c r="C587" s="6" t="s">
        <v>73</v>
      </c>
      <c r="D587" s="7">
        <v>45078</v>
      </c>
      <c r="E587" s="8" t="s">
        <v>1009</v>
      </c>
      <c r="F587" s="9">
        <v>52</v>
      </c>
      <c r="G587" s="9">
        <v>51</v>
      </c>
      <c r="H587" s="10">
        <v>46703.99</v>
      </c>
      <c r="I587" s="10">
        <v>14478.69</v>
      </c>
      <c r="J587" s="10">
        <v>0</v>
      </c>
      <c r="K587" s="10">
        <v>61182.68</v>
      </c>
      <c r="L587" s="10">
        <v>339.15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61182.68</v>
      </c>
      <c r="T587" s="10">
        <v>28371.03</v>
      </c>
      <c r="U587" s="10">
        <v>424.22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28795.25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>
        <v>0</v>
      </c>
      <c r="AT587" s="10">
        <v>0</v>
      </c>
      <c r="AU587" s="10">
        <f t="shared" si="9"/>
        <v>0</v>
      </c>
      <c r="AV587" s="10">
        <v>14817.84</v>
      </c>
      <c r="AW587" s="10">
        <v>28795.25</v>
      </c>
      <c r="AX587" s="11">
        <v>88</v>
      </c>
      <c r="AY587" s="11">
        <v>300</v>
      </c>
      <c r="AZ587" s="10">
        <v>300000</v>
      </c>
      <c r="BA587" s="10">
        <v>75448.14</v>
      </c>
      <c r="BB587" s="12">
        <v>90</v>
      </c>
      <c r="BC587" s="12">
        <v>72.9831272182455</v>
      </c>
      <c r="BD587" s="12">
        <v>10.9</v>
      </c>
      <c r="BE587" s="12"/>
      <c r="BF587" s="8" t="s">
        <v>75</v>
      </c>
      <c r="BG587" s="5"/>
      <c r="BH587" s="8" t="s">
        <v>100</v>
      </c>
      <c r="BI587" s="8" t="s">
        <v>119</v>
      </c>
      <c r="BJ587" s="8" t="s">
        <v>941</v>
      </c>
      <c r="BK587" s="8" t="s">
        <v>79</v>
      </c>
      <c r="BL587" s="6" t="s">
        <v>80</v>
      </c>
      <c r="BM587" s="12">
        <v>476048.72815967997</v>
      </c>
      <c r="BN587" s="6" t="s">
        <v>81</v>
      </c>
      <c r="BO587" s="12"/>
      <c r="BP587" s="13">
        <v>38588</v>
      </c>
      <c r="BQ587" s="13">
        <v>47719</v>
      </c>
      <c r="BR587" s="12">
        <v>5600.06</v>
      </c>
      <c r="BS587" s="12">
        <v>38.92</v>
      </c>
      <c r="BT587" s="12">
        <v>30.13</v>
      </c>
    </row>
    <row r="588" spans="1:72" s="1" customFormat="1" ht="18.2" customHeight="1" x14ac:dyDescent="0.15">
      <c r="A588" s="14">
        <v>586</v>
      </c>
      <c r="B588" s="15" t="s">
        <v>117</v>
      </c>
      <c r="C588" s="15" t="s">
        <v>73</v>
      </c>
      <c r="D588" s="16">
        <v>45078</v>
      </c>
      <c r="E588" s="17" t="s">
        <v>1010</v>
      </c>
      <c r="F588" s="18">
        <v>85</v>
      </c>
      <c r="G588" s="18">
        <v>84</v>
      </c>
      <c r="H588" s="19">
        <v>56799.65</v>
      </c>
      <c r="I588" s="19">
        <v>26471.24</v>
      </c>
      <c r="J588" s="19">
        <v>0</v>
      </c>
      <c r="K588" s="19">
        <v>83270.89</v>
      </c>
      <c r="L588" s="19">
        <v>418.28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0</v>
      </c>
      <c r="S588" s="19">
        <v>83270.89</v>
      </c>
      <c r="T588" s="19">
        <v>52717.440000000002</v>
      </c>
      <c r="U588" s="19">
        <v>437.36</v>
      </c>
      <c r="V588" s="19">
        <v>0</v>
      </c>
      <c r="W588" s="19">
        <v>0</v>
      </c>
      <c r="X588" s="19">
        <v>0</v>
      </c>
      <c r="Y588" s="19">
        <v>0</v>
      </c>
      <c r="Z588" s="19">
        <v>0</v>
      </c>
      <c r="AA588" s="19">
        <v>53154.8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9">
        <v>0</v>
      </c>
      <c r="AU588" s="19">
        <f t="shared" si="9"/>
        <v>0</v>
      </c>
      <c r="AV588" s="19">
        <v>26889.52</v>
      </c>
      <c r="AW588" s="19">
        <v>53154.8</v>
      </c>
      <c r="AX588" s="20">
        <v>90</v>
      </c>
      <c r="AY588" s="20">
        <v>300</v>
      </c>
      <c r="AZ588" s="19">
        <v>406000</v>
      </c>
      <c r="BA588" s="19">
        <v>95774.91</v>
      </c>
      <c r="BB588" s="21">
        <v>85</v>
      </c>
      <c r="BC588" s="21">
        <v>73.902712620664403</v>
      </c>
      <c r="BD588" s="21">
        <v>9.24</v>
      </c>
      <c r="BE588" s="21"/>
      <c r="BF588" s="17" t="s">
        <v>75</v>
      </c>
      <c r="BG588" s="14"/>
      <c r="BH588" s="17" t="s">
        <v>100</v>
      </c>
      <c r="BI588" s="17" t="s">
        <v>119</v>
      </c>
      <c r="BJ588" s="17" t="s">
        <v>941</v>
      </c>
      <c r="BK588" s="17" t="s">
        <v>79</v>
      </c>
      <c r="BL588" s="15" t="s">
        <v>80</v>
      </c>
      <c r="BM588" s="21">
        <v>647912.14241064002</v>
      </c>
      <c r="BN588" s="15" t="s">
        <v>81</v>
      </c>
      <c r="BO588" s="21"/>
      <c r="BP588" s="22">
        <v>38664</v>
      </c>
      <c r="BQ588" s="22">
        <v>47795</v>
      </c>
      <c r="BR588" s="21">
        <v>10352.709999999999</v>
      </c>
      <c r="BS588" s="21">
        <v>47.33</v>
      </c>
      <c r="BT588" s="21">
        <v>30.13</v>
      </c>
    </row>
    <row r="589" spans="1:72" s="1" customFormat="1" ht="18.2" customHeight="1" x14ac:dyDescent="0.15">
      <c r="A589" s="5">
        <v>587</v>
      </c>
      <c r="B589" s="6" t="s">
        <v>117</v>
      </c>
      <c r="C589" s="6" t="s">
        <v>73</v>
      </c>
      <c r="D589" s="7">
        <v>45078</v>
      </c>
      <c r="E589" s="8" t="s">
        <v>1011</v>
      </c>
      <c r="F589" s="9">
        <v>120</v>
      </c>
      <c r="G589" s="9">
        <v>119</v>
      </c>
      <c r="H589" s="10">
        <v>39631.589999999997</v>
      </c>
      <c r="I589" s="10">
        <v>20205.52</v>
      </c>
      <c r="J589" s="10">
        <v>0</v>
      </c>
      <c r="K589" s="10">
        <v>59837.11</v>
      </c>
      <c r="L589" s="10">
        <v>264.93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59837.11</v>
      </c>
      <c r="T589" s="10">
        <v>56130.22</v>
      </c>
      <c r="U589" s="10">
        <v>317.70999999999998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56447.93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>
        <v>0</v>
      </c>
      <c r="AT589" s="10">
        <v>0</v>
      </c>
      <c r="AU589" s="10">
        <f t="shared" si="9"/>
        <v>0</v>
      </c>
      <c r="AV589" s="10">
        <v>20470.45</v>
      </c>
      <c r="AW589" s="10">
        <v>56447.93</v>
      </c>
      <c r="AX589" s="11">
        <v>94</v>
      </c>
      <c r="AY589" s="11">
        <v>300</v>
      </c>
      <c r="AZ589" s="10">
        <v>260000</v>
      </c>
      <c r="BA589" s="10">
        <v>63568.35</v>
      </c>
      <c r="BB589" s="12">
        <v>90</v>
      </c>
      <c r="BC589" s="12">
        <v>84.717314512646595</v>
      </c>
      <c r="BD589" s="12">
        <v>9.6199999999999992</v>
      </c>
      <c r="BE589" s="12"/>
      <c r="BF589" s="8" t="s">
        <v>75</v>
      </c>
      <c r="BG589" s="5"/>
      <c r="BH589" s="8" t="s">
        <v>100</v>
      </c>
      <c r="BI589" s="8" t="s">
        <v>119</v>
      </c>
      <c r="BJ589" s="8" t="s">
        <v>102</v>
      </c>
      <c r="BK589" s="8" t="s">
        <v>79</v>
      </c>
      <c r="BL589" s="6" t="s">
        <v>80</v>
      </c>
      <c r="BM589" s="12">
        <v>465579.14939735999</v>
      </c>
      <c r="BN589" s="6" t="s">
        <v>81</v>
      </c>
      <c r="BO589" s="12"/>
      <c r="BP589" s="13">
        <v>38812</v>
      </c>
      <c r="BQ589" s="13">
        <v>47943</v>
      </c>
      <c r="BR589" s="12">
        <v>10485.4</v>
      </c>
      <c r="BS589" s="12">
        <v>33.03</v>
      </c>
      <c r="BT589" s="12">
        <v>30.13</v>
      </c>
    </row>
    <row r="590" spans="1:72" s="1" customFormat="1" ht="18.2" customHeight="1" x14ac:dyDescent="0.15">
      <c r="A590" s="14">
        <v>588</v>
      </c>
      <c r="B590" s="15" t="s">
        <v>117</v>
      </c>
      <c r="C590" s="15" t="s">
        <v>73</v>
      </c>
      <c r="D590" s="16">
        <v>45078</v>
      </c>
      <c r="E590" s="17" t="s">
        <v>1012</v>
      </c>
      <c r="F590" s="18">
        <v>112</v>
      </c>
      <c r="G590" s="18">
        <v>111</v>
      </c>
      <c r="H590" s="19">
        <v>54523.74</v>
      </c>
      <c r="I590" s="19">
        <v>27428.639999999999</v>
      </c>
      <c r="J590" s="19">
        <v>0</v>
      </c>
      <c r="K590" s="19">
        <v>81952.38</v>
      </c>
      <c r="L590" s="19">
        <v>395.3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0</v>
      </c>
      <c r="S590" s="19">
        <v>81952.38</v>
      </c>
      <c r="T590" s="19">
        <v>80894.8</v>
      </c>
      <c r="U590" s="19">
        <v>495.25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81390.05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9">
        <v>0</v>
      </c>
      <c r="AU590" s="19">
        <f t="shared" si="9"/>
        <v>0</v>
      </c>
      <c r="AV590" s="19">
        <v>27823.94</v>
      </c>
      <c r="AW590" s="19">
        <v>81390.05</v>
      </c>
      <c r="AX590" s="20">
        <v>87</v>
      </c>
      <c r="AY590" s="20">
        <v>300</v>
      </c>
      <c r="AZ590" s="19">
        <v>370000</v>
      </c>
      <c r="BA590" s="19">
        <v>88022.83</v>
      </c>
      <c r="BB590" s="21">
        <v>85.13</v>
      </c>
      <c r="BC590" s="21">
        <v>79.259052559432604</v>
      </c>
      <c r="BD590" s="21">
        <v>10.9</v>
      </c>
      <c r="BE590" s="21"/>
      <c r="BF590" s="17" t="s">
        <v>75</v>
      </c>
      <c r="BG590" s="14"/>
      <c r="BH590" s="17" t="s">
        <v>100</v>
      </c>
      <c r="BI590" s="17" t="s">
        <v>119</v>
      </c>
      <c r="BJ590" s="17" t="s">
        <v>941</v>
      </c>
      <c r="BK590" s="17" t="s">
        <v>79</v>
      </c>
      <c r="BL590" s="15" t="s">
        <v>80</v>
      </c>
      <c r="BM590" s="21">
        <v>637653.11144688004</v>
      </c>
      <c r="BN590" s="15" t="s">
        <v>81</v>
      </c>
      <c r="BO590" s="21"/>
      <c r="BP590" s="22">
        <v>38588</v>
      </c>
      <c r="BQ590" s="22">
        <v>47719</v>
      </c>
      <c r="BR590" s="21">
        <v>12770.3</v>
      </c>
      <c r="BS590" s="21">
        <v>45.44</v>
      </c>
      <c r="BT590" s="21">
        <v>30.13</v>
      </c>
    </row>
    <row r="591" spans="1:72" s="1" customFormat="1" ht="18.2" customHeight="1" x14ac:dyDescent="0.15">
      <c r="A591" s="5">
        <v>589</v>
      </c>
      <c r="B591" s="6" t="s">
        <v>117</v>
      </c>
      <c r="C591" s="6" t="s">
        <v>73</v>
      </c>
      <c r="D591" s="7">
        <v>45078</v>
      </c>
      <c r="E591" s="8" t="s">
        <v>1013</v>
      </c>
      <c r="F591" s="9">
        <v>148</v>
      </c>
      <c r="G591" s="9">
        <v>147</v>
      </c>
      <c r="H591" s="10">
        <v>58521</v>
      </c>
      <c r="I591" s="10">
        <v>34138.730000000003</v>
      </c>
      <c r="J591" s="10">
        <v>0</v>
      </c>
      <c r="K591" s="10">
        <v>92659.73</v>
      </c>
      <c r="L591" s="10">
        <v>405.39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0</v>
      </c>
      <c r="S591" s="10">
        <v>92659.73</v>
      </c>
      <c r="T591" s="10">
        <v>106813.56</v>
      </c>
      <c r="U591" s="10">
        <v>465.24</v>
      </c>
      <c r="V591" s="10">
        <v>0</v>
      </c>
      <c r="W591" s="10">
        <v>0</v>
      </c>
      <c r="X591" s="10">
        <v>0</v>
      </c>
      <c r="Y591" s="10">
        <v>0</v>
      </c>
      <c r="Z591" s="10">
        <v>0</v>
      </c>
      <c r="AA591" s="10">
        <v>107278.8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>
        <v>0</v>
      </c>
      <c r="AT591" s="10">
        <v>0</v>
      </c>
      <c r="AU591" s="10">
        <f t="shared" si="9"/>
        <v>0</v>
      </c>
      <c r="AV591" s="10">
        <v>34544.120000000003</v>
      </c>
      <c r="AW591" s="10">
        <v>107278.8</v>
      </c>
      <c r="AX591" s="11">
        <v>93</v>
      </c>
      <c r="AY591" s="11">
        <v>300</v>
      </c>
      <c r="AZ591" s="10">
        <v>453000</v>
      </c>
      <c r="BA591" s="10">
        <v>95440.01</v>
      </c>
      <c r="BB591" s="12">
        <v>77.48</v>
      </c>
      <c r="BC591" s="12">
        <v>75.222916263315597</v>
      </c>
      <c r="BD591" s="12">
        <v>9.5399999999999991</v>
      </c>
      <c r="BE591" s="12"/>
      <c r="BF591" s="8" t="s">
        <v>75</v>
      </c>
      <c r="BG591" s="5"/>
      <c r="BH591" s="8" t="s">
        <v>100</v>
      </c>
      <c r="BI591" s="8" t="s">
        <v>119</v>
      </c>
      <c r="BJ591" s="8" t="s">
        <v>120</v>
      </c>
      <c r="BK591" s="8" t="s">
        <v>79</v>
      </c>
      <c r="BL591" s="6" t="s">
        <v>80</v>
      </c>
      <c r="BM591" s="12">
        <v>720964.60335047997</v>
      </c>
      <c r="BN591" s="6" t="s">
        <v>81</v>
      </c>
      <c r="BO591" s="12"/>
      <c r="BP591" s="13">
        <v>38772</v>
      </c>
      <c r="BQ591" s="13">
        <v>47903</v>
      </c>
      <c r="BR591" s="12">
        <v>13627.56</v>
      </c>
      <c r="BS591" s="12">
        <v>48.77</v>
      </c>
      <c r="BT591" s="12">
        <v>30.13</v>
      </c>
    </row>
    <row r="592" spans="1:72" s="1" customFormat="1" ht="18.2" customHeight="1" x14ac:dyDescent="0.15">
      <c r="A592" s="14">
        <v>590</v>
      </c>
      <c r="B592" s="15" t="s">
        <v>117</v>
      </c>
      <c r="C592" s="15" t="s">
        <v>73</v>
      </c>
      <c r="D592" s="16">
        <v>45078</v>
      </c>
      <c r="E592" s="17" t="s">
        <v>1014</v>
      </c>
      <c r="F592" s="18">
        <v>160</v>
      </c>
      <c r="G592" s="18">
        <v>159</v>
      </c>
      <c r="H592" s="19">
        <v>44069.2</v>
      </c>
      <c r="I592" s="19">
        <v>28004.19</v>
      </c>
      <c r="J592" s="19">
        <v>0</v>
      </c>
      <c r="K592" s="19">
        <v>72073.39</v>
      </c>
      <c r="L592" s="19">
        <v>327.56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0</v>
      </c>
      <c r="S592" s="19">
        <v>72073.39</v>
      </c>
      <c r="T592" s="19">
        <v>92061.61</v>
      </c>
      <c r="U592" s="19">
        <v>361.38</v>
      </c>
      <c r="V592" s="19">
        <v>0</v>
      </c>
      <c r="W592" s="19">
        <v>0</v>
      </c>
      <c r="X592" s="19">
        <v>0</v>
      </c>
      <c r="Y592" s="19">
        <v>0</v>
      </c>
      <c r="Z592" s="19">
        <v>0</v>
      </c>
      <c r="AA592" s="19">
        <v>92422.99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9">
        <v>0</v>
      </c>
      <c r="AU592" s="19">
        <f t="shared" si="9"/>
        <v>0</v>
      </c>
      <c r="AV592" s="19">
        <v>28331.75</v>
      </c>
      <c r="AW592" s="19">
        <v>92422.99</v>
      </c>
      <c r="AX592" s="20">
        <v>88</v>
      </c>
      <c r="AY592" s="20">
        <v>300</v>
      </c>
      <c r="AZ592" s="19">
        <v>303000</v>
      </c>
      <c r="BA592" s="19">
        <v>73586.899999999994</v>
      </c>
      <c r="BB592" s="21">
        <v>87</v>
      </c>
      <c r="BC592" s="21">
        <v>85.210613981564705</v>
      </c>
      <c r="BD592" s="21">
        <v>9.84</v>
      </c>
      <c r="BE592" s="21"/>
      <c r="BF592" s="17" t="s">
        <v>75</v>
      </c>
      <c r="BG592" s="14"/>
      <c r="BH592" s="17" t="s">
        <v>100</v>
      </c>
      <c r="BI592" s="17" t="s">
        <v>119</v>
      </c>
      <c r="BJ592" s="17" t="s">
        <v>941</v>
      </c>
      <c r="BK592" s="17" t="s">
        <v>79</v>
      </c>
      <c r="BL592" s="15" t="s">
        <v>80</v>
      </c>
      <c r="BM592" s="21">
        <v>560786.90315063996</v>
      </c>
      <c r="BN592" s="15" t="s">
        <v>81</v>
      </c>
      <c r="BO592" s="21"/>
      <c r="BP592" s="22">
        <v>38618</v>
      </c>
      <c r="BQ592" s="22">
        <v>47749</v>
      </c>
      <c r="BR592" s="21">
        <v>12908.19</v>
      </c>
      <c r="BS592" s="21">
        <v>36.72</v>
      </c>
      <c r="BT592" s="21">
        <v>30.13</v>
      </c>
    </row>
    <row r="593" spans="1:72" s="1" customFormat="1" ht="18.2" customHeight="1" x14ac:dyDescent="0.15">
      <c r="A593" s="5">
        <v>591</v>
      </c>
      <c r="B593" s="6" t="s">
        <v>117</v>
      </c>
      <c r="C593" s="6" t="s">
        <v>73</v>
      </c>
      <c r="D593" s="7">
        <v>45078</v>
      </c>
      <c r="E593" s="8" t="s">
        <v>1015</v>
      </c>
      <c r="F593" s="9">
        <v>108</v>
      </c>
      <c r="G593" s="9">
        <v>107</v>
      </c>
      <c r="H593" s="10">
        <v>91228.479999999996</v>
      </c>
      <c r="I593" s="10">
        <v>44173.89</v>
      </c>
      <c r="J593" s="10">
        <v>0</v>
      </c>
      <c r="K593" s="10">
        <v>135402.37</v>
      </c>
      <c r="L593" s="10">
        <v>617.44000000000005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0">
        <v>135402.37</v>
      </c>
      <c r="T593" s="10">
        <v>115295.46</v>
      </c>
      <c r="U593" s="10">
        <v>738.95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116034.41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>
        <v>0</v>
      </c>
      <c r="AT593" s="10">
        <v>0</v>
      </c>
      <c r="AU593" s="10">
        <f t="shared" si="9"/>
        <v>0</v>
      </c>
      <c r="AV593" s="10">
        <v>44791.33</v>
      </c>
      <c r="AW593" s="10">
        <v>116034.41</v>
      </c>
      <c r="AX593" s="11">
        <v>93</v>
      </c>
      <c r="AY593" s="11">
        <v>300</v>
      </c>
      <c r="AZ593" s="10">
        <v>645300</v>
      </c>
      <c r="BA593" s="10">
        <v>146773.15</v>
      </c>
      <c r="BB593" s="12">
        <v>83.68</v>
      </c>
      <c r="BC593" s="12">
        <v>77.197159845653005</v>
      </c>
      <c r="BD593" s="12">
        <v>9.7200000000000006</v>
      </c>
      <c r="BE593" s="12"/>
      <c r="BF593" s="8" t="s">
        <v>75</v>
      </c>
      <c r="BG593" s="5"/>
      <c r="BH593" s="8" t="s">
        <v>100</v>
      </c>
      <c r="BI593" s="8" t="s">
        <v>1016</v>
      </c>
      <c r="BJ593" s="8" t="s">
        <v>787</v>
      </c>
      <c r="BK593" s="8" t="s">
        <v>79</v>
      </c>
      <c r="BL593" s="6" t="s">
        <v>80</v>
      </c>
      <c r="BM593" s="12">
        <v>1053535.51083912</v>
      </c>
      <c r="BN593" s="6" t="s">
        <v>81</v>
      </c>
      <c r="BO593" s="12"/>
      <c r="BP593" s="13">
        <v>38778</v>
      </c>
      <c r="BQ593" s="13">
        <v>47909</v>
      </c>
      <c r="BR593" s="12">
        <v>16175.54</v>
      </c>
      <c r="BS593" s="12">
        <v>76.02</v>
      </c>
      <c r="BT593" s="12">
        <v>30.13</v>
      </c>
    </row>
    <row r="594" spans="1:72" s="1" customFormat="1" ht="18.2" customHeight="1" x14ac:dyDescent="0.15">
      <c r="A594" s="14">
        <v>592</v>
      </c>
      <c r="B594" s="15" t="s">
        <v>117</v>
      </c>
      <c r="C594" s="15" t="s">
        <v>73</v>
      </c>
      <c r="D594" s="16">
        <v>45078</v>
      </c>
      <c r="E594" s="17" t="s">
        <v>1017</v>
      </c>
      <c r="F594" s="18">
        <v>99</v>
      </c>
      <c r="G594" s="18">
        <v>98</v>
      </c>
      <c r="H594" s="19">
        <v>82625.8</v>
      </c>
      <c r="I594" s="19">
        <v>39147.01</v>
      </c>
      <c r="J594" s="19">
        <v>0</v>
      </c>
      <c r="K594" s="19">
        <v>121772.81</v>
      </c>
      <c r="L594" s="19">
        <v>560.82000000000005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0</v>
      </c>
      <c r="S594" s="19">
        <v>121772.81</v>
      </c>
      <c r="T594" s="19">
        <v>90819.15</v>
      </c>
      <c r="U594" s="19">
        <v>638.29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91457.44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>
        <v>0</v>
      </c>
      <c r="AT594" s="19">
        <v>0</v>
      </c>
      <c r="AU594" s="19">
        <f t="shared" si="9"/>
        <v>0</v>
      </c>
      <c r="AV594" s="19">
        <v>39707.83</v>
      </c>
      <c r="AW594" s="19">
        <v>91457.44</v>
      </c>
      <c r="AX594" s="20">
        <v>95</v>
      </c>
      <c r="AY594" s="20">
        <v>300</v>
      </c>
      <c r="AZ594" s="19">
        <v>627400</v>
      </c>
      <c r="BA594" s="19">
        <v>134370.64000000001</v>
      </c>
      <c r="BB594" s="21">
        <v>79</v>
      </c>
      <c r="BC594" s="21">
        <v>71.593407533074199</v>
      </c>
      <c r="BD594" s="21">
        <v>9.27</v>
      </c>
      <c r="BE594" s="21"/>
      <c r="BF594" s="17" t="s">
        <v>75</v>
      </c>
      <c r="BG594" s="14"/>
      <c r="BH594" s="17" t="s">
        <v>100</v>
      </c>
      <c r="BI594" s="17" t="s">
        <v>1016</v>
      </c>
      <c r="BJ594" s="17" t="s">
        <v>787</v>
      </c>
      <c r="BK594" s="17" t="s">
        <v>79</v>
      </c>
      <c r="BL594" s="15" t="s">
        <v>80</v>
      </c>
      <c r="BM594" s="21">
        <v>947486.95750055998</v>
      </c>
      <c r="BN594" s="15" t="s">
        <v>81</v>
      </c>
      <c r="BO594" s="21"/>
      <c r="BP594" s="22">
        <v>38835</v>
      </c>
      <c r="BQ594" s="22">
        <v>47966</v>
      </c>
      <c r="BR594" s="21">
        <v>14458.62</v>
      </c>
      <c r="BS594" s="21">
        <v>68.849999999999994</v>
      </c>
      <c r="BT594" s="21">
        <v>30.13</v>
      </c>
    </row>
    <row r="595" spans="1:72" s="1" customFormat="1" ht="18.2" customHeight="1" x14ac:dyDescent="0.15">
      <c r="A595" s="5">
        <v>593</v>
      </c>
      <c r="B595" s="6" t="s">
        <v>117</v>
      </c>
      <c r="C595" s="6" t="s">
        <v>73</v>
      </c>
      <c r="D595" s="7">
        <v>45078</v>
      </c>
      <c r="E595" s="8" t="s">
        <v>1018</v>
      </c>
      <c r="F595" s="9">
        <v>110</v>
      </c>
      <c r="G595" s="9">
        <v>109</v>
      </c>
      <c r="H595" s="10">
        <v>89164.53</v>
      </c>
      <c r="I595" s="10">
        <v>45402.11</v>
      </c>
      <c r="J595" s="10">
        <v>0</v>
      </c>
      <c r="K595" s="10">
        <v>134566.64000000001</v>
      </c>
      <c r="L595" s="10">
        <v>594.87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0</v>
      </c>
      <c r="S595" s="10">
        <v>134566.64000000001</v>
      </c>
      <c r="T595" s="10">
        <v>103379.54</v>
      </c>
      <c r="U595" s="10">
        <v>639.01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104018.55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>
        <v>0</v>
      </c>
      <c r="AT595" s="10">
        <v>0</v>
      </c>
      <c r="AU595" s="10">
        <f t="shared" si="9"/>
        <v>0</v>
      </c>
      <c r="AV595" s="10">
        <v>45996.98</v>
      </c>
      <c r="AW595" s="10">
        <v>104018.55</v>
      </c>
      <c r="AX595" s="11">
        <v>98</v>
      </c>
      <c r="AY595" s="11">
        <v>300</v>
      </c>
      <c r="AZ595" s="10">
        <v>697000</v>
      </c>
      <c r="BA595" s="10">
        <v>146032.25</v>
      </c>
      <c r="BB595" s="12">
        <v>77.05</v>
      </c>
      <c r="BC595" s="12">
        <v>71.000478401175101</v>
      </c>
      <c r="BD595" s="12">
        <v>8.6</v>
      </c>
      <c r="BE595" s="12"/>
      <c r="BF595" s="8" t="s">
        <v>75</v>
      </c>
      <c r="BG595" s="5"/>
      <c r="BH595" s="8" t="s">
        <v>345</v>
      </c>
      <c r="BI595" s="8" t="s">
        <v>1019</v>
      </c>
      <c r="BJ595" s="8" t="s">
        <v>1020</v>
      </c>
      <c r="BK595" s="8" t="s">
        <v>79</v>
      </c>
      <c r="BL595" s="6" t="s">
        <v>80</v>
      </c>
      <c r="BM595" s="12">
        <v>1047032.88291264</v>
      </c>
      <c r="BN595" s="6" t="s">
        <v>81</v>
      </c>
      <c r="BO595" s="12"/>
      <c r="BP595" s="13">
        <v>38911</v>
      </c>
      <c r="BQ595" s="13">
        <v>48042</v>
      </c>
      <c r="BR595" s="12">
        <v>15538.76</v>
      </c>
      <c r="BS595" s="12">
        <v>74.3</v>
      </c>
      <c r="BT595" s="12">
        <v>30.13</v>
      </c>
    </row>
    <row r="596" spans="1:72" s="1" customFormat="1" ht="18.2" customHeight="1" x14ac:dyDescent="0.15">
      <c r="A596" s="14">
        <v>594</v>
      </c>
      <c r="B596" s="15" t="s">
        <v>110</v>
      </c>
      <c r="C596" s="15" t="s">
        <v>73</v>
      </c>
      <c r="D596" s="16">
        <v>45078</v>
      </c>
      <c r="E596" s="17" t="s">
        <v>1021</v>
      </c>
      <c r="F596" s="18">
        <v>90</v>
      </c>
      <c r="G596" s="18">
        <v>89</v>
      </c>
      <c r="H596" s="19">
        <v>43999.92</v>
      </c>
      <c r="I596" s="19">
        <v>21084.34</v>
      </c>
      <c r="J596" s="19">
        <v>0</v>
      </c>
      <c r="K596" s="19">
        <v>65084.26</v>
      </c>
      <c r="L596" s="19">
        <v>339.47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19">
        <v>0</v>
      </c>
      <c r="S596" s="19">
        <v>65084.26</v>
      </c>
      <c r="T596" s="19">
        <v>44117.96</v>
      </c>
      <c r="U596" s="19">
        <v>385</v>
      </c>
      <c r="V596" s="19">
        <v>0</v>
      </c>
      <c r="W596" s="19">
        <v>0</v>
      </c>
      <c r="X596" s="19">
        <v>0</v>
      </c>
      <c r="Y596" s="19">
        <v>0</v>
      </c>
      <c r="Z596" s="19">
        <v>0</v>
      </c>
      <c r="AA596" s="19">
        <v>44502.96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>
        <v>0</v>
      </c>
      <c r="AT596" s="19">
        <v>0</v>
      </c>
      <c r="AU596" s="19">
        <f t="shared" si="9"/>
        <v>0</v>
      </c>
      <c r="AV596" s="19">
        <v>21423.81</v>
      </c>
      <c r="AW596" s="19">
        <v>44502.96</v>
      </c>
      <c r="AX596" s="20">
        <v>88</v>
      </c>
      <c r="AY596" s="20">
        <v>360</v>
      </c>
      <c r="AZ596" s="19">
        <v>247737.16</v>
      </c>
      <c r="BA596" s="19">
        <v>79200</v>
      </c>
      <c r="BB596" s="21">
        <v>90</v>
      </c>
      <c r="BC596" s="21">
        <v>73.959386363636398</v>
      </c>
      <c r="BD596" s="21">
        <v>10.5</v>
      </c>
      <c r="BE596" s="21"/>
      <c r="BF596" s="17" t="s">
        <v>75</v>
      </c>
      <c r="BG596" s="14"/>
      <c r="BH596" s="17" t="s">
        <v>310</v>
      </c>
      <c r="BI596" s="17" t="s">
        <v>311</v>
      </c>
      <c r="BJ596" s="17" t="s">
        <v>1022</v>
      </c>
      <c r="BK596" s="17" t="s">
        <v>79</v>
      </c>
      <c r="BL596" s="15" t="s">
        <v>80</v>
      </c>
      <c r="BM596" s="21">
        <v>506406.04818575998</v>
      </c>
      <c r="BN596" s="15" t="s">
        <v>81</v>
      </c>
      <c r="BO596" s="21"/>
      <c r="BP596" s="22">
        <v>36747</v>
      </c>
      <c r="BQ596" s="22">
        <v>47704</v>
      </c>
      <c r="BR596" s="21">
        <v>23055.71</v>
      </c>
      <c r="BS596" s="21">
        <v>132</v>
      </c>
      <c r="BT596" s="21">
        <v>45.43</v>
      </c>
    </row>
    <row r="597" spans="1:72" s="1" customFormat="1" ht="18.2" customHeight="1" x14ac:dyDescent="0.15">
      <c r="A597" s="14"/>
      <c r="B597" s="15"/>
      <c r="C597" s="15"/>
      <c r="D597" s="16"/>
      <c r="E597" s="17" t="s">
        <v>1023</v>
      </c>
      <c r="F597" s="18" t="s">
        <v>1024</v>
      </c>
      <c r="G597" s="18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>
        <v>71059.750338526646</v>
      </c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>
        <f t="shared" si="9"/>
        <v>71059.750338526646</v>
      </c>
      <c r="AV597" s="19"/>
      <c r="AW597" s="19"/>
      <c r="AX597" s="20"/>
      <c r="AY597" s="20"/>
      <c r="AZ597" s="19"/>
      <c r="BA597" s="19"/>
      <c r="BB597" s="21"/>
      <c r="BC597" s="21"/>
      <c r="BD597" s="21"/>
      <c r="BE597" s="21"/>
      <c r="BF597" s="17"/>
      <c r="BG597" s="14"/>
      <c r="BH597" s="17"/>
      <c r="BI597" s="17"/>
      <c r="BJ597" s="17"/>
      <c r="BK597" s="17"/>
      <c r="BL597" s="15" t="s">
        <v>80</v>
      </c>
      <c r="BM597" s="21"/>
      <c r="BN597" s="15"/>
      <c r="BO597" s="21"/>
      <c r="BP597" s="22"/>
      <c r="BQ597" s="22"/>
      <c r="BR597" s="21"/>
      <c r="BS597" s="21"/>
      <c r="BT597" s="21"/>
    </row>
    <row r="598" spans="1:72" s="1" customFormat="1" ht="18.2" customHeight="1" x14ac:dyDescent="0.15">
      <c r="A598" s="14"/>
      <c r="B598" s="15"/>
      <c r="C598" s="15"/>
      <c r="D598" s="16"/>
      <c r="E598" s="17" t="s">
        <v>1025</v>
      </c>
      <c r="F598" s="18" t="s">
        <v>1024</v>
      </c>
      <c r="G598" s="18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>
        <v>32773.080731279246</v>
      </c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>
        <f t="shared" si="9"/>
        <v>32773.080731279246</v>
      </c>
      <c r="AV598" s="19"/>
      <c r="AW598" s="19"/>
      <c r="AX598" s="20"/>
      <c r="AY598" s="20"/>
      <c r="AZ598" s="19"/>
      <c r="BA598" s="19"/>
      <c r="BB598" s="21"/>
      <c r="BC598" s="21"/>
      <c r="BD598" s="21"/>
      <c r="BE598" s="21"/>
      <c r="BF598" s="17"/>
      <c r="BG598" s="14"/>
      <c r="BH598" s="17"/>
      <c r="BI598" s="17"/>
      <c r="BJ598" s="17"/>
      <c r="BK598" s="17"/>
      <c r="BL598" s="15" t="s">
        <v>80</v>
      </c>
      <c r="BM598" s="21"/>
      <c r="BN598" s="15"/>
      <c r="BO598" s="21"/>
      <c r="BP598" s="22"/>
      <c r="BQ598" s="22"/>
      <c r="BR598" s="21"/>
      <c r="BS598" s="21"/>
      <c r="BT598" s="21"/>
    </row>
    <row r="599" spans="1:72" s="1" customFormat="1" ht="18.2" customHeight="1" x14ac:dyDescent="0.15">
      <c r="A599" s="14"/>
      <c r="B599" s="15"/>
      <c r="C599" s="15"/>
      <c r="D599" s="16"/>
      <c r="E599" s="17" t="s">
        <v>1026</v>
      </c>
      <c r="F599" s="18" t="s">
        <v>1024</v>
      </c>
      <c r="G599" s="18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>
        <v>34058.299583486274</v>
      </c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>
        <f t="shared" si="9"/>
        <v>34058.299583486274</v>
      </c>
      <c r="AV599" s="19"/>
      <c r="AW599" s="19"/>
      <c r="AX599" s="20"/>
      <c r="AY599" s="20"/>
      <c r="AZ599" s="19"/>
      <c r="BA599" s="19"/>
      <c r="BB599" s="21"/>
      <c r="BC599" s="21"/>
      <c r="BD599" s="21"/>
      <c r="BE599" s="21"/>
      <c r="BF599" s="17"/>
      <c r="BG599" s="14"/>
      <c r="BH599" s="17"/>
      <c r="BI599" s="17"/>
      <c r="BJ599" s="17"/>
      <c r="BK599" s="17"/>
      <c r="BL599" s="15" t="s">
        <v>80</v>
      </c>
      <c r="BM599" s="21"/>
      <c r="BN599" s="15"/>
      <c r="BO599" s="21"/>
      <c r="BP599" s="22"/>
      <c r="BQ599" s="22"/>
      <c r="BR599" s="21"/>
      <c r="BS599" s="21"/>
      <c r="BT599" s="21"/>
    </row>
    <row r="600" spans="1:72" s="1" customFormat="1" ht="82.7" customHeight="1" x14ac:dyDescent="0.15">
      <c r="A600" s="23" t="s">
        <v>1027</v>
      </c>
      <c r="B600" s="23" t="s">
        <v>1</v>
      </c>
      <c r="C600" s="23" t="s">
        <v>2</v>
      </c>
      <c r="D600" s="23" t="s">
        <v>2</v>
      </c>
      <c r="E600" s="23" t="s">
        <v>4</v>
      </c>
      <c r="F600" s="23" t="s">
        <v>1028</v>
      </c>
      <c r="G600" s="23" t="s">
        <v>1029</v>
      </c>
      <c r="H600" s="23" t="s">
        <v>7</v>
      </c>
      <c r="I600" s="23" t="s">
        <v>8</v>
      </c>
      <c r="J600" s="23" t="s">
        <v>1030</v>
      </c>
      <c r="K600" s="23" t="s">
        <v>10</v>
      </c>
      <c r="L600" s="24" t="s">
        <v>11</v>
      </c>
      <c r="M600" s="23" t="s">
        <v>12</v>
      </c>
      <c r="N600" s="23" t="s">
        <v>13</v>
      </c>
      <c r="O600" s="23" t="s">
        <v>14</v>
      </c>
      <c r="P600" s="23" t="s">
        <v>15</v>
      </c>
      <c r="Q600" s="23" t="s">
        <v>16</v>
      </c>
      <c r="R600" s="23" t="s">
        <v>17</v>
      </c>
      <c r="S600" s="23" t="s">
        <v>18</v>
      </c>
      <c r="T600" s="23" t="s">
        <v>19</v>
      </c>
      <c r="U600" s="23" t="s">
        <v>20</v>
      </c>
      <c r="V600" s="23" t="s">
        <v>21</v>
      </c>
      <c r="W600" s="23" t="s">
        <v>22</v>
      </c>
      <c r="X600" s="23" t="s">
        <v>23</v>
      </c>
      <c r="Y600" s="23" t="s">
        <v>24</v>
      </c>
      <c r="Z600" s="23" t="s">
        <v>25</v>
      </c>
      <c r="AA600" s="23" t="s">
        <v>26</v>
      </c>
      <c r="AB600" s="23" t="s">
        <v>27</v>
      </c>
      <c r="AC600" s="23" t="s">
        <v>28</v>
      </c>
      <c r="AD600" s="23" t="s">
        <v>29</v>
      </c>
      <c r="AE600" s="23" t="s">
        <v>30</v>
      </c>
      <c r="AF600" s="23" t="s">
        <v>31</v>
      </c>
      <c r="AG600" s="23" t="s">
        <v>32</v>
      </c>
      <c r="AH600" s="23" t="s">
        <v>33</v>
      </c>
      <c r="AI600" s="23" t="s">
        <v>34</v>
      </c>
      <c r="AJ600" s="23" t="s">
        <v>35</v>
      </c>
      <c r="AK600" s="23" t="s">
        <v>36</v>
      </c>
      <c r="AL600" s="23" t="s">
        <v>37</v>
      </c>
      <c r="AM600" s="23" t="s">
        <v>38</v>
      </c>
      <c r="AN600" s="23" t="s">
        <v>39</v>
      </c>
      <c r="AO600" s="23" t="s">
        <v>40</v>
      </c>
      <c r="AP600" s="23" t="s">
        <v>41</v>
      </c>
      <c r="AQ600" s="23" t="s">
        <v>42</v>
      </c>
      <c r="AR600" s="23" t="s">
        <v>43</v>
      </c>
      <c r="AS600" s="25" t="s">
        <v>44</v>
      </c>
      <c r="AT600" s="25" t="s">
        <v>45</v>
      </c>
      <c r="AU600" s="23" t="s">
        <v>46</v>
      </c>
      <c r="AV600" s="23" t="s">
        <v>47</v>
      </c>
      <c r="AW600" s="23" t="s">
        <v>48</v>
      </c>
      <c r="AX600" s="23" t="s">
        <v>49</v>
      </c>
      <c r="AY600" s="23" t="s">
        <v>50</v>
      </c>
      <c r="AZ600" s="23" t="s">
        <v>51</v>
      </c>
      <c r="BA600" s="23" t="s">
        <v>52</v>
      </c>
      <c r="BB600" s="23" t="s">
        <v>53</v>
      </c>
      <c r="BC600" s="23" t="s">
        <v>54</v>
      </c>
      <c r="BD600" s="23" t="s">
        <v>55</v>
      </c>
      <c r="BE600" s="23" t="s">
        <v>56</v>
      </c>
      <c r="BF600" s="23" t="s">
        <v>57</v>
      </c>
      <c r="BG600" s="23" t="s">
        <v>58</v>
      </c>
      <c r="BH600" s="23" t="s">
        <v>59</v>
      </c>
      <c r="BI600" s="23" t="s">
        <v>60</v>
      </c>
      <c r="BJ600" s="23" t="s">
        <v>61</v>
      </c>
      <c r="BK600" s="23" t="s">
        <v>62</v>
      </c>
      <c r="BL600" s="23" t="s">
        <v>63</v>
      </c>
      <c r="BM600" s="23" t="s">
        <v>64</v>
      </c>
      <c r="BN600" s="23" t="s">
        <v>65</v>
      </c>
      <c r="BO600" s="23" t="s">
        <v>66</v>
      </c>
      <c r="BP600" s="23" t="s">
        <v>1031</v>
      </c>
      <c r="BQ600" s="23" t="s">
        <v>1032</v>
      </c>
      <c r="BR600" s="24" t="s">
        <v>69</v>
      </c>
      <c r="BS600" s="23" t="s">
        <v>70</v>
      </c>
      <c r="BT600" s="23" t="s">
        <v>71</v>
      </c>
    </row>
    <row r="601" spans="1:72" s="32" customFormat="1" ht="13.35" customHeight="1" x14ac:dyDescent="0.2">
      <c r="A601" s="26" t="s">
        <v>1033</v>
      </c>
      <c r="B601" s="27"/>
      <c r="C601" s="27"/>
      <c r="D601" s="27"/>
      <c r="E601" s="27"/>
      <c r="F601" s="28"/>
      <c r="G601" s="28"/>
      <c r="H601" s="29">
        <f>SUMIF($BL$3:$BL$600,"UDIS",H3:H600)</f>
        <v>21230415.589999996</v>
      </c>
      <c r="I601" s="29">
        <f t="shared" ref="I601:AW601" si="10">SUMIF($BL$3:$BL$600,"UDIS",I3:I600)</f>
        <v>11159888.749999991</v>
      </c>
      <c r="J601" s="29">
        <f t="shared" si="10"/>
        <v>258561.41</v>
      </c>
      <c r="K601" s="29">
        <f t="shared" si="10"/>
        <v>32390304.340000011</v>
      </c>
      <c r="L601" s="29">
        <f t="shared" si="10"/>
        <v>186615.55000000016</v>
      </c>
      <c r="M601" s="29">
        <f t="shared" si="10"/>
        <v>171641.11</v>
      </c>
      <c r="N601" s="29">
        <f t="shared" si="10"/>
        <v>0</v>
      </c>
      <c r="O601" s="29">
        <f t="shared" si="10"/>
        <v>187156.43999999994</v>
      </c>
      <c r="P601" s="29">
        <f t="shared" si="10"/>
        <v>35139.309999999983</v>
      </c>
      <c r="Q601" s="29">
        <f t="shared" si="10"/>
        <v>270195.38</v>
      </c>
      <c r="R601" s="29">
        <f t="shared" si="10"/>
        <v>137891.13065329217</v>
      </c>
      <c r="S601" s="29">
        <f>SUMIF($BL$3:$BL$600,"UDIS",S3:S600)-M601</f>
        <v>31726172.099999994</v>
      </c>
      <c r="T601" s="29">
        <f t="shared" si="10"/>
        <v>24187007.530000001</v>
      </c>
      <c r="U601" s="29">
        <f t="shared" si="10"/>
        <v>174984.62000000017</v>
      </c>
      <c r="V601" s="29">
        <f t="shared" si="10"/>
        <v>0</v>
      </c>
      <c r="W601" s="29">
        <f t="shared" si="10"/>
        <v>323931.61999999994</v>
      </c>
      <c r="X601" s="29">
        <f t="shared" si="10"/>
        <v>30162.859999999982</v>
      </c>
      <c r="Y601" s="29">
        <f t="shared" si="10"/>
        <v>0</v>
      </c>
      <c r="Z601" s="29">
        <f t="shared" si="10"/>
        <v>0</v>
      </c>
      <c r="AA601" s="29">
        <f t="shared" si="10"/>
        <v>24007897.670000002</v>
      </c>
      <c r="AB601" s="29">
        <f t="shared" si="10"/>
        <v>4457.32</v>
      </c>
      <c r="AC601" s="29">
        <f t="shared" si="10"/>
        <v>0</v>
      </c>
      <c r="AD601" s="29">
        <f t="shared" si="10"/>
        <v>0</v>
      </c>
      <c r="AE601" s="29">
        <f t="shared" si="10"/>
        <v>0</v>
      </c>
      <c r="AF601" s="29">
        <f t="shared" si="10"/>
        <v>851.5100000000001</v>
      </c>
      <c r="AG601" s="29">
        <f t="shared" si="10"/>
        <v>0</v>
      </c>
      <c r="AH601" s="29">
        <f t="shared" si="10"/>
        <v>4447.2500000000009</v>
      </c>
      <c r="AI601" s="29">
        <f t="shared" si="10"/>
        <v>5531.5700000000015</v>
      </c>
      <c r="AJ601" s="29">
        <f t="shared" si="10"/>
        <v>27159.829999999998</v>
      </c>
      <c r="AK601" s="29">
        <f t="shared" si="10"/>
        <v>0</v>
      </c>
      <c r="AL601" s="29">
        <f t="shared" si="10"/>
        <v>0</v>
      </c>
      <c r="AM601" s="29">
        <f t="shared" si="10"/>
        <v>11910.59</v>
      </c>
      <c r="AN601" s="29">
        <f t="shared" si="10"/>
        <v>0</v>
      </c>
      <c r="AO601" s="29">
        <f t="shared" si="10"/>
        <v>27215.68</v>
      </c>
      <c r="AP601" s="29">
        <f t="shared" si="10"/>
        <v>30453.42</v>
      </c>
      <c r="AQ601" s="29">
        <f t="shared" si="10"/>
        <v>70072.123999999967</v>
      </c>
      <c r="AR601" s="29">
        <f t="shared" si="10"/>
        <v>0</v>
      </c>
      <c r="AS601" s="29">
        <f t="shared" si="10"/>
        <v>126548.81360299999</v>
      </c>
      <c r="AT601" s="29">
        <f t="shared" si="10"/>
        <v>394249.73999999993</v>
      </c>
      <c r="AU601" s="30">
        <f t="shared" si="10"/>
        <v>387216.07105029223</v>
      </c>
      <c r="AV601" s="29">
        <f t="shared" si="10"/>
        <v>11140009.289999999</v>
      </c>
      <c r="AW601" s="29">
        <f t="shared" si="10"/>
        <v>24007897.670000002</v>
      </c>
      <c r="AX601" s="28"/>
      <c r="AY601" s="28"/>
      <c r="AZ601" s="28"/>
      <c r="BA601" s="29">
        <v>41578652.710000001</v>
      </c>
      <c r="BB601" s="28"/>
      <c r="BC601" s="28">
        <v>28763.132533141201</v>
      </c>
      <c r="BD601" s="28"/>
      <c r="BE601" s="28"/>
      <c r="BF601" s="28"/>
      <c r="BG601" s="28"/>
      <c r="BH601" s="28"/>
      <c r="BI601" s="28"/>
      <c r="BJ601" s="28"/>
      <c r="BK601" s="28"/>
      <c r="BL601" s="28"/>
      <c r="BM601" s="31"/>
      <c r="BN601" s="28"/>
      <c r="BO601" s="28"/>
      <c r="BP601" s="28"/>
      <c r="BQ601" s="28"/>
      <c r="BR601" s="28">
        <v>7704284.54</v>
      </c>
      <c r="BS601" s="28"/>
      <c r="BT601" s="28"/>
    </row>
    <row r="602" spans="1:72" s="32" customFormat="1" ht="13.35" customHeight="1" x14ac:dyDescent="0.2">
      <c r="A602" s="26" t="s">
        <v>1034</v>
      </c>
      <c r="B602" s="27"/>
      <c r="C602" s="27"/>
      <c r="D602" s="27"/>
      <c r="E602" s="27"/>
      <c r="F602" s="28"/>
      <c r="G602" s="31" t="s">
        <v>1035</v>
      </c>
      <c r="H602" s="29">
        <f>SUMIF($BL$3:$BL$600,"PESOS",H3:H600)</f>
        <v>40474145.050000004</v>
      </c>
      <c r="I602" s="29">
        <f t="shared" ref="I602:AW602" si="11">SUMIF($BL$3:$BL$600,"PESOS",I3:I600)</f>
        <v>660336.30000000005</v>
      </c>
      <c r="J602" s="29">
        <f t="shared" si="11"/>
        <v>0.11</v>
      </c>
      <c r="K602" s="29">
        <f t="shared" si="11"/>
        <v>41134481.349999994</v>
      </c>
      <c r="L602" s="29">
        <f t="shared" si="11"/>
        <v>529107.94999999995</v>
      </c>
      <c r="M602" s="29">
        <f t="shared" si="11"/>
        <v>0</v>
      </c>
      <c r="N602" s="29">
        <f t="shared" si="11"/>
        <v>0</v>
      </c>
      <c r="O602" s="29">
        <f t="shared" si="11"/>
        <v>134786.99</v>
      </c>
      <c r="P602" s="29">
        <f t="shared" si="11"/>
        <v>416635.98</v>
      </c>
      <c r="Q602" s="29">
        <f t="shared" si="11"/>
        <v>20371.55</v>
      </c>
      <c r="R602" s="29">
        <f t="shared" si="11"/>
        <v>0</v>
      </c>
      <c r="S602" s="29">
        <f t="shared" si="11"/>
        <v>40562686.829999998</v>
      </c>
      <c r="T602" s="29">
        <f t="shared" si="11"/>
        <v>577022.44000000006</v>
      </c>
      <c r="U602" s="29">
        <f t="shared" si="11"/>
        <v>389338.54</v>
      </c>
      <c r="V602" s="29">
        <f t="shared" si="11"/>
        <v>0</v>
      </c>
      <c r="W602" s="29">
        <f t="shared" si="11"/>
        <v>109949.75000000001</v>
      </c>
      <c r="X602" s="29">
        <f t="shared" si="11"/>
        <v>320375.66999999993</v>
      </c>
      <c r="Y602" s="29">
        <f t="shared" si="11"/>
        <v>0</v>
      </c>
      <c r="Z602" s="29">
        <f t="shared" si="11"/>
        <v>0</v>
      </c>
      <c r="AA602" s="29">
        <f t="shared" si="11"/>
        <v>543634.79999999993</v>
      </c>
      <c r="AB602" s="29">
        <f t="shared" si="11"/>
        <v>0</v>
      </c>
      <c r="AC602" s="29">
        <f t="shared" si="11"/>
        <v>0</v>
      </c>
      <c r="AD602" s="29">
        <f t="shared" si="11"/>
        <v>0</v>
      </c>
      <c r="AE602" s="29">
        <f t="shared" si="11"/>
        <v>0</v>
      </c>
      <c r="AF602" s="29">
        <f t="shared" si="11"/>
        <v>2993.08</v>
      </c>
      <c r="AG602" s="29">
        <f t="shared" si="11"/>
        <v>0</v>
      </c>
      <c r="AH602" s="29">
        <f t="shared" si="11"/>
        <v>0</v>
      </c>
      <c r="AI602" s="29">
        <f t="shared" si="11"/>
        <v>27328.699999999997</v>
      </c>
      <c r="AJ602" s="29">
        <f t="shared" si="11"/>
        <v>0.83</v>
      </c>
      <c r="AK602" s="29">
        <f t="shared" si="11"/>
        <v>0</v>
      </c>
      <c r="AL602" s="29">
        <f t="shared" si="11"/>
        <v>0</v>
      </c>
      <c r="AM602" s="29">
        <f t="shared" si="11"/>
        <v>5291.1100000000006</v>
      </c>
      <c r="AN602" s="29">
        <f t="shared" si="11"/>
        <v>0</v>
      </c>
      <c r="AO602" s="29">
        <f t="shared" si="11"/>
        <v>0</v>
      </c>
      <c r="AP602" s="29">
        <f t="shared" si="11"/>
        <v>9738.5300000000007</v>
      </c>
      <c r="AQ602" s="29">
        <f t="shared" si="11"/>
        <v>14504.219999999996</v>
      </c>
      <c r="AR602" s="29">
        <f t="shared" si="11"/>
        <v>0</v>
      </c>
      <c r="AS602" s="29">
        <f t="shared" si="11"/>
        <v>20477.73</v>
      </c>
      <c r="AT602" s="29">
        <f t="shared" si="11"/>
        <v>690</v>
      </c>
      <c r="AU602" s="30">
        <f t="shared" si="11"/>
        <v>1040808.5700000001</v>
      </c>
      <c r="AV602" s="29">
        <f t="shared" si="11"/>
        <v>644564.98000000021</v>
      </c>
      <c r="AW602" s="29">
        <f t="shared" si="11"/>
        <v>543634.79999999993</v>
      </c>
      <c r="AX602" s="28"/>
      <c r="AY602" s="28"/>
      <c r="AZ602" s="28"/>
      <c r="BA602" s="29">
        <v>51327236.700000003</v>
      </c>
      <c r="BB602" s="28"/>
      <c r="BC602" s="29" t="s">
        <v>475</v>
      </c>
      <c r="BD602" s="28"/>
      <c r="BE602" s="28"/>
      <c r="BF602" s="28"/>
      <c r="BG602" s="28"/>
      <c r="BH602" s="28"/>
      <c r="BI602" s="28"/>
      <c r="BJ602" s="28"/>
      <c r="BK602" s="28"/>
      <c r="BL602" s="31" t="s">
        <v>1036</v>
      </c>
      <c r="BM602" s="29">
        <v>287416925.27754903</v>
      </c>
      <c r="BN602" s="28"/>
      <c r="BO602" s="28"/>
      <c r="BP602" s="28"/>
      <c r="BQ602" s="28"/>
      <c r="BR602" s="28">
        <v>88534.45</v>
      </c>
      <c r="BS602" s="28"/>
      <c r="BT602" s="28"/>
    </row>
    <row r="603" spans="1:72" s="1" customFormat="1" ht="18.2" customHeight="1" x14ac:dyDescent="0.15">
      <c r="A603" s="33" t="s">
        <v>1037</v>
      </c>
      <c r="B603" s="34"/>
      <c r="C603" s="34"/>
      <c r="D603" s="34"/>
      <c r="E603" s="34"/>
      <c r="F603" s="34"/>
      <c r="G603" s="34"/>
      <c r="H603" s="33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5"/>
      <c r="W603" s="35"/>
      <c r="X603" s="35"/>
      <c r="Y603" s="35"/>
      <c r="Z603" s="35"/>
      <c r="AA603" s="35"/>
      <c r="AB603" s="35"/>
      <c r="AC603" s="34"/>
      <c r="AD603" s="34"/>
      <c r="AE603" s="34"/>
      <c r="AF603" s="34"/>
      <c r="AG603" s="34"/>
      <c r="AH603" s="34"/>
      <c r="AI603" s="34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7">
        <v>77.254208754208804</v>
      </c>
      <c r="AY603" s="37">
        <v>248.04040404040401</v>
      </c>
      <c r="AZ603" s="38">
        <v>345635.48530435999</v>
      </c>
      <c r="BA603" s="38">
        <v>156407.22122895601</v>
      </c>
      <c r="BB603" s="35"/>
      <c r="BC603" s="35" t="s">
        <v>475</v>
      </c>
      <c r="BD603" s="35">
        <v>11.045275946244599</v>
      </c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  <c r="BO603" s="36"/>
      <c r="BP603" s="36"/>
      <c r="BQ603" s="36"/>
      <c r="BR603" s="36"/>
      <c r="BS603" s="36"/>
      <c r="BT603" s="36"/>
    </row>
    <row r="604" spans="1:72" s="1" customFormat="1" ht="8.25" x14ac:dyDescent="0.15"/>
    <row r="605" spans="1:72" x14ac:dyDescent="0.2">
      <c r="AU605" s="40">
        <v>384507.49905620521</v>
      </c>
    </row>
    <row r="606" spans="1:72" x14ac:dyDescent="0.2">
      <c r="AU606" s="40">
        <v>1040808.5700000001</v>
      </c>
    </row>
    <row r="609" spans="46:47" x14ac:dyDescent="0.2">
      <c r="AU609" s="41">
        <f>+AU601-AU605</f>
        <v>2708.5719940870185</v>
      </c>
    </row>
    <row r="610" spans="46:47" x14ac:dyDescent="0.2">
      <c r="AU610" s="41">
        <f>+AU602-AU606</f>
        <v>0</v>
      </c>
    </row>
    <row r="612" spans="46:47" x14ac:dyDescent="0.2">
      <c r="AT612" s="42" t="s">
        <v>1038</v>
      </c>
      <c r="AU612" s="41">
        <v>2708.5755970869855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2023-06-21T16:05:07Z</dcterms:created>
  <dcterms:modified xsi:type="dcterms:W3CDTF">2023-06-21T16:05:23Z</dcterms:modified>
</cp:coreProperties>
</file>