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ADMINISTRACIÓN MAESTRA\2023\05\CxC\"/>
    </mc:Choice>
  </mc:AlternateContent>
  <xr:revisionPtr revIDLastSave="0" documentId="8_{5FFD8B0C-7013-4A77-841E-B9E79FDD1182}" xr6:coauthVersionLast="47" xr6:coauthVersionMax="47" xr10:uidLastSave="{00000000-0000-0000-0000-000000000000}"/>
  <bookViews>
    <workbookView xWindow="-120" yWindow="-120" windowWidth="20730" windowHeight="11160" xr2:uid="{E0A7361F-B7C4-4CFD-82E9-BD36F0628EA0}"/>
  </bookViews>
  <sheets>
    <sheet name="CxC" sheetId="1" r:id="rId1"/>
  </sheets>
  <definedNames>
    <definedName name="_xlnm._FilterDatabase" localSheetId="0" hidden="1">CxC!$A$2:$BU$466</definedName>
    <definedName name="venci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465" i="1" l="1"/>
  <c r="AV465" i="1"/>
  <c r="AT465" i="1"/>
  <c r="AS465" i="1"/>
  <c r="AR465" i="1"/>
  <c r="AQ465" i="1"/>
  <c r="AP465" i="1"/>
  <c r="AO465" i="1"/>
  <c r="AN465" i="1"/>
  <c r="AM465" i="1"/>
  <c r="AL465" i="1"/>
  <c r="AK465" i="1"/>
  <c r="AJ465" i="1"/>
  <c r="AI465" i="1"/>
  <c r="AH465" i="1"/>
  <c r="AG465" i="1"/>
  <c r="AF465" i="1"/>
  <c r="AE465" i="1"/>
  <c r="AD465" i="1"/>
  <c r="AC465" i="1"/>
  <c r="AB465" i="1"/>
  <c r="AA465" i="1"/>
  <c r="Z465" i="1"/>
  <c r="Y465" i="1"/>
  <c r="X465" i="1"/>
  <c r="W465" i="1"/>
  <c r="V465" i="1"/>
  <c r="U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AW464" i="1"/>
  <c r="AV464" i="1"/>
  <c r="AT464" i="1"/>
  <c r="AS464" i="1"/>
  <c r="AR464" i="1"/>
  <c r="AQ464" i="1"/>
  <c r="AP464" i="1"/>
  <c r="AO464" i="1"/>
  <c r="AN464" i="1"/>
  <c r="AM464" i="1"/>
  <c r="AL464" i="1"/>
  <c r="AK464" i="1"/>
  <c r="AJ464" i="1"/>
  <c r="AI464" i="1"/>
  <c r="AH464" i="1"/>
  <c r="AG464" i="1"/>
  <c r="AF464" i="1"/>
  <c r="AE464" i="1"/>
  <c r="AD464" i="1"/>
  <c r="AC464" i="1"/>
  <c r="AB464" i="1"/>
  <c r="AA464" i="1"/>
  <c r="Z464" i="1"/>
  <c r="Y464" i="1"/>
  <c r="X464" i="1"/>
  <c r="W464" i="1"/>
  <c r="V464" i="1"/>
  <c r="U464" i="1"/>
  <c r="T464" i="1"/>
  <c r="R464" i="1"/>
  <c r="Q464" i="1"/>
  <c r="P464" i="1"/>
  <c r="O464" i="1"/>
  <c r="N464" i="1"/>
  <c r="M464" i="1"/>
  <c r="S464" i="1" s="1"/>
  <c r="L464" i="1"/>
  <c r="K464" i="1"/>
  <c r="J464" i="1"/>
  <c r="I464" i="1"/>
  <c r="H464" i="1"/>
  <c r="AU462" i="1"/>
  <c r="AU461" i="1"/>
  <c r="AU460" i="1"/>
  <c r="AU459" i="1"/>
  <c r="AU458" i="1"/>
  <c r="AU457" i="1"/>
  <c r="AU456" i="1"/>
  <c r="AU455" i="1"/>
  <c r="AU454" i="1"/>
  <c r="AU453" i="1"/>
  <c r="AU452" i="1"/>
  <c r="AU451" i="1"/>
  <c r="AU450" i="1"/>
  <c r="AU449" i="1"/>
  <c r="AU448" i="1"/>
  <c r="AU447" i="1"/>
  <c r="AU446" i="1"/>
  <c r="AU445" i="1"/>
  <c r="AU444" i="1"/>
  <c r="AU443" i="1"/>
  <c r="AU442" i="1"/>
  <c r="AU441" i="1"/>
  <c r="AU440" i="1"/>
  <c r="AU439" i="1"/>
  <c r="AU438" i="1"/>
  <c r="AU437" i="1"/>
  <c r="AU436" i="1"/>
  <c r="AU435" i="1"/>
  <c r="AU434" i="1"/>
  <c r="AU433" i="1"/>
  <c r="AU432" i="1"/>
  <c r="AU431" i="1"/>
  <c r="AU430" i="1"/>
  <c r="AU429" i="1"/>
  <c r="AU428" i="1"/>
  <c r="AU427" i="1"/>
  <c r="AU426" i="1"/>
  <c r="AU425" i="1"/>
  <c r="AU424" i="1"/>
  <c r="AU423" i="1"/>
  <c r="AU422" i="1"/>
  <c r="AU421" i="1"/>
  <c r="AU420" i="1"/>
  <c r="AU419" i="1"/>
  <c r="AU418" i="1"/>
  <c r="AU417" i="1"/>
  <c r="AU416" i="1"/>
  <c r="AU415" i="1"/>
  <c r="AU414" i="1"/>
  <c r="AU413" i="1"/>
  <c r="AU412" i="1"/>
  <c r="AU411" i="1"/>
  <c r="AU410" i="1"/>
  <c r="AU409" i="1"/>
  <c r="AU408" i="1"/>
  <c r="AU407" i="1"/>
  <c r="AU406" i="1"/>
  <c r="AU405" i="1"/>
  <c r="AU404" i="1"/>
  <c r="AU403" i="1"/>
  <c r="AU402" i="1"/>
  <c r="AU401" i="1"/>
  <c r="AU400" i="1"/>
  <c r="AU399" i="1"/>
  <c r="AU398" i="1"/>
  <c r="AU397" i="1"/>
  <c r="AU396" i="1"/>
  <c r="AU395" i="1"/>
  <c r="AU394" i="1"/>
  <c r="AU393" i="1"/>
  <c r="AU392" i="1"/>
  <c r="AU391" i="1"/>
  <c r="AU390" i="1"/>
  <c r="AU389" i="1"/>
  <c r="AU388" i="1"/>
  <c r="AU387" i="1"/>
  <c r="AU386" i="1"/>
  <c r="AU385" i="1"/>
  <c r="AU384" i="1"/>
  <c r="AU383" i="1"/>
  <c r="AU382" i="1"/>
  <c r="AU381" i="1"/>
  <c r="AU380" i="1"/>
  <c r="AU379" i="1"/>
  <c r="AU378" i="1"/>
  <c r="AU377" i="1"/>
  <c r="AU376" i="1"/>
  <c r="AU375" i="1"/>
  <c r="AU374" i="1"/>
  <c r="AU373" i="1"/>
  <c r="AU372" i="1"/>
  <c r="AU371" i="1"/>
  <c r="AU370" i="1"/>
  <c r="AU369" i="1"/>
  <c r="AU368" i="1"/>
  <c r="AU367" i="1"/>
  <c r="AU366" i="1"/>
  <c r="AU365" i="1"/>
  <c r="AU364" i="1"/>
  <c r="AU363" i="1"/>
  <c r="AU362" i="1"/>
  <c r="AU361" i="1"/>
  <c r="AU360" i="1"/>
  <c r="AU359" i="1"/>
  <c r="AU358" i="1"/>
  <c r="AU357" i="1"/>
  <c r="AU356" i="1"/>
  <c r="AU355" i="1"/>
  <c r="AU354" i="1"/>
  <c r="AU353" i="1"/>
  <c r="AU352" i="1"/>
  <c r="AU351" i="1"/>
  <c r="AU350" i="1"/>
  <c r="AU349" i="1"/>
  <c r="AU348" i="1"/>
  <c r="AU347" i="1"/>
  <c r="AU346" i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1" i="1"/>
  <c r="AU330" i="1"/>
  <c r="AU329" i="1"/>
  <c r="AU328" i="1"/>
  <c r="AU327" i="1"/>
  <c r="AU326" i="1"/>
  <c r="AU325" i="1"/>
  <c r="AU324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6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80" i="1"/>
  <c r="AU279" i="1"/>
  <c r="AU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AU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65" i="1" s="1"/>
  <c r="AU474" i="1" s="1"/>
  <c r="AU4" i="1"/>
  <c r="AU3" i="1"/>
  <c r="AU464" i="1" s="1"/>
  <c r="AU473" i="1" s="1"/>
</calcChain>
</file>

<file path=xl/sharedStrings.xml><?xml version="1.0" encoding="utf-8"?>
<sst xmlns="http://schemas.openxmlformats.org/spreadsheetml/2006/main" count="4690" uniqueCount="772">
  <si>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</si>
  <si>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</si>
  <si>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</si>
  <si>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</si>
  <si>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</si>
  <si>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</si>
  <si>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</si>
  <si>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</si>
  <si>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</si>
  <si>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</si>
  <si>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</si>
  <si>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</si>
  <si>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</si>
  <si>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</si>
  <si>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</si>
  <si>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</si>
  <si>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</si>
  <si>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</si>
  <si>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</si>
  <si>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</si>
  <si>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</si>
  <si>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</si>
  <si>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</si>
  <si>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</si>
  <si>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</si>
  <si>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</si>
  <si>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</si>
  <si>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</si>
  <si>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</si>
  <si>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</si>
  <si>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</si>
  <si>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</si>
  <si>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</si>
  <si>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</si>
  <si>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</si>
  <si>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</si>
  <si>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</si>
  <si>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</si>
  <si>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</si>
  <si>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</si>
  <si>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</si>
  <si>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</si>
  <si>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</si>
  <si>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</si>
  <si>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</si>
  <si>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</si>
  <si>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</si>
  <si>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</si>
  <si>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</si>
  <si>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</si>
  <si>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</si>
  <si>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</si>
  <si>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</si>
  <si>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</si>
  <si>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</si>
  <si>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</si>
  <si>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</si>
  <si>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</si>
  <si>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</si>
  <si>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</si>
  <si>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</si>
  <si>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</si>
  <si>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</si>
  <si>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</si>
  <si>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</si>
  <si>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</si>
  <si>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</si>
  <si>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</si>
  <si>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</si>
  <si>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</si>
  <si>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</si>
  <si>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</si>
  <si>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Hipotecaria Su Casita</t>
  </si>
  <si>
    <t>HITO</t>
  </si>
  <si>
    <t>010102578498</t>
  </si>
  <si>
    <t>Formal</t>
  </si>
  <si>
    <t>EM</t>
  </si>
  <si>
    <t>IXTAPALUCA</t>
  </si>
  <si>
    <t>56530</t>
  </si>
  <si>
    <t>Proceso Judicial</t>
  </si>
  <si>
    <t>UDIS</t>
  </si>
  <si>
    <t>No</t>
  </si>
  <si>
    <t>HSC-Pendulum</t>
  </si>
  <si>
    <t>010102590642</t>
  </si>
  <si>
    <t>JAL</t>
  </si>
  <si>
    <t>TLAJOMULCO DE ZU?IGA</t>
  </si>
  <si>
    <t>45640</t>
  </si>
  <si>
    <t>010102618542</t>
  </si>
  <si>
    <t>Ecatepec de Morelos, MEX</t>
  </si>
  <si>
    <t>55070</t>
  </si>
  <si>
    <t>Morosidad</t>
  </si>
  <si>
    <t>Pesos</t>
  </si>
  <si>
    <t>010102635322</t>
  </si>
  <si>
    <t>Informal</t>
  </si>
  <si>
    <t>BCN</t>
  </si>
  <si>
    <t>ENSENADA</t>
  </si>
  <si>
    <t>22895</t>
  </si>
  <si>
    <t>010102642526</t>
  </si>
  <si>
    <t>45645</t>
  </si>
  <si>
    <t>010102647111</t>
  </si>
  <si>
    <t>QR</t>
  </si>
  <si>
    <t>SOLIDARIDAD</t>
  </si>
  <si>
    <t>77710</t>
  </si>
  <si>
    <t>Crédito Inmobiliario S.A. de C.V.</t>
  </si>
  <si>
    <t>100110000302</t>
  </si>
  <si>
    <t>TECAMAC</t>
  </si>
  <si>
    <t>55749</t>
  </si>
  <si>
    <t>Al Corriente</t>
  </si>
  <si>
    <t>100110001144</t>
  </si>
  <si>
    <t>100110003355</t>
  </si>
  <si>
    <t>100110003678</t>
  </si>
  <si>
    <t>Liquidado</t>
  </si>
  <si>
    <t>100113000267</t>
  </si>
  <si>
    <t>120050000112</t>
  </si>
  <si>
    <t>BCS</t>
  </si>
  <si>
    <t>LOS CABOS</t>
  </si>
  <si>
    <t>23000</t>
  </si>
  <si>
    <t>120050000310</t>
  </si>
  <si>
    <t>#DIV/0</t>
  </si>
  <si>
    <t>23474</t>
  </si>
  <si>
    <t>120050000518</t>
  </si>
  <si>
    <t>120050000799</t>
  </si>
  <si>
    <t>120050000955</t>
  </si>
  <si>
    <t>23478</t>
  </si>
  <si>
    <t>120050001276</t>
  </si>
  <si>
    <t>120050001292</t>
  </si>
  <si>
    <t>209701</t>
  </si>
  <si>
    <t>Benito Juarez</t>
  </si>
  <si>
    <t>77539</t>
  </si>
  <si>
    <t>210168</t>
  </si>
  <si>
    <t>VER</t>
  </si>
  <si>
    <t>VERACRUZ</t>
  </si>
  <si>
    <t>91808</t>
  </si>
  <si>
    <t>212844</t>
  </si>
  <si>
    <t>213973</t>
  </si>
  <si>
    <t>N/D, VER</t>
  </si>
  <si>
    <t>91640</t>
  </si>
  <si>
    <t>214369</t>
  </si>
  <si>
    <t>23450</t>
  </si>
  <si>
    <t>Hipotecaria Crédito y Casa</t>
  </si>
  <si>
    <t>214615</t>
  </si>
  <si>
    <t>GUADALAJARA</t>
  </si>
  <si>
    <t>44790</t>
  </si>
  <si>
    <t>214901</t>
  </si>
  <si>
    <t>215290</t>
  </si>
  <si>
    <t>NL</t>
  </si>
  <si>
    <t>Santa Catarina</t>
  </si>
  <si>
    <t>66365</t>
  </si>
  <si>
    <t>215748</t>
  </si>
  <si>
    <t>EMILIANO ZAPATA</t>
  </si>
  <si>
    <t>216298</t>
  </si>
  <si>
    <t>MEXICALI</t>
  </si>
  <si>
    <t>21000</t>
  </si>
  <si>
    <t>217363</t>
  </si>
  <si>
    <t>HUEHUETOCA</t>
  </si>
  <si>
    <t>54680</t>
  </si>
  <si>
    <t>217441</t>
  </si>
  <si>
    <t>BENITO JUAREZ</t>
  </si>
  <si>
    <t>217446</t>
  </si>
  <si>
    <t>VALLE DE CHALCO SOLIDARIDAD</t>
  </si>
  <si>
    <t>56618</t>
  </si>
  <si>
    <t>217732</t>
  </si>
  <si>
    <t>218069</t>
  </si>
  <si>
    <t>Tecamac de Felipe Villanueva</t>
  </si>
  <si>
    <t>55764</t>
  </si>
  <si>
    <t>219906</t>
  </si>
  <si>
    <t>JUAREZ</t>
  </si>
  <si>
    <t>67250</t>
  </si>
  <si>
    <t>220501</t>
  </si>
  <si>
    <t>N/D, MEX</t>
  </si>
  <si>
    <t>54693</t>
  </si>
  <si>
    <t>220570</t>
  </si>
  <si>
    <t>220797</t>
  </si>
  <si>
    <t>221412</t>
  </si>
  <si>
    <t>TONALA</t>
  </si>
  <si>
    <t>45404</t>
  </si>
  <si>
    <t>221463</t>
  </si>
  <si>
    <t>221639</t>
  </si>
  <si>
    <t>222128</t>
  </si>
  <si>
    <t>222283</t>
  </si>
  <si>
    <t>GTO</t>
  </si>
  <si>
    <t>LEON</t>
  </si>
  <si>
    <t>37299</t>
  </si>
  <si>
    <t>222346</t>
  </si>
  <si>
    <t>222673</t>
  </si>
  <si>
    <t>222692</t>
  </si>
  <si>
    <t>77725</t>
  </si>
  <si>
    <t>222989</t>
  </si>
  <si>
    <t>56535</t>
  </si>
  <si>
    <t>223019</t>
  </si>
  <si>
    <t>223573</t>
  </si>
  <si>
    <t>SON</t>
  </si>
  <si>
    <t>HERMOSILLO</t>
  </si>
  <si>
    <t>83296</t>
  </si>
  <si>
    <t>224061</t>
  </si>
  <si>
    <t>224141</t>
  </si>
  <si>
    <t>224472</t>
  </si>
  <si>
    <t>TIJUANA</t>
  </si>
  <si>
    <t>22236</t>
  </si>
  <si>
    <t>224485</t>
  </si>
  <si>
    <t>224647</t>
  </si>
  <si>
    <t>224716</t>
  </si>
  <si>
    <t>224796</t>
  </si>
  <si>
    <t>Tecamac de Felipe Villanueva, MEX</t>
  </si>
  <si>
    <t>224830</t>
  </si>
  <si>
    <t>77536</t>
  </si>
  <si>
    <t>224849</t>
  </si>
  <si>
    <t>225142</t>
  </si>
  <si>
    <t>225484</t>
  </si>
  <si>
    <t>77518</t>
  </si>
  <si>
    <t>225638</t>
  </si>
  <si>
    <t>225752</t>
  </si>
  <si>
    <t>Cancun, QROO</t>
  </si>
  <si>
    <t>225899</t>
  </si>
  <si>
    <t>225928</t>
  </si>
  <si>
    <t>226015</t>
  </si>
  <si>
    <t>226289</t>
  </si>
  <si>
    <t>226365</t>
  </si>
  <si>
    <t>226446</t>
  </si>
  <si>
    <t>226460</t>
  </si>
  <si>
    <t>CHS</t>
  </si>
  <si>
    <t>TUXTLA GUTIERREZ</t>
  </si>
  <si>
    <t>29017</t>
  </si>
  <si>
    <t>226715</t>
  </si>
  <si>
    <t>CHICOLOAPAN</t>
  </si>
  <si>
    <t>56370</t>
  </si>
  <si>
    <t>226781</t>
  </si>
  <si>
    <t>SIN</t>
  </si>
  <si>
    <t>MAZATLAN</t>
  </si>
  <si>
    <t>82125</t>
  </si>
  <si>
    <t>226788</t>
  </si>
  <si>
    <t>226805</t>
  </si>
  <si>
    <t>23400</t>
  </si>
  <si>
    <t>226888</t>
  </si>
  <si>
    <t>226930</t>
  </si>
  <si>
    <t>227031</t>
  </si>
  <si>
    <t>227198</t>
  </si>
  <si>
    <t>227250</t>
  </si>
  <si>
    <t>ECATEPEC</t>
  </si>
  <si>
    <t>55075</t>
  </si>
  <si>
    <t>227410</t>
  </si>
  <si>
    <t>227696</t>
  </si>
  <si>
    <t>227823</t>
  </si>
  <si>
    <t>227968</t>
  </si>
  <si>
    <t>227971</t>
  </si>
  <si>
    <t>Solidaridad</t>
  </si>
  <si>
    <t>228069</t>
  </si>
  <si>
    <t>228090</t>
  </si>
  <si>
    <t>228151</t>
  </si>
  <si>
    <t>228321</t>
  </si>
  <si>
    <t>228376</t>
  </si>
  <si>
    <t>228395</t>
  </si>
  <si>
    <t>228510</t>
  </si>
  <si>
    <t>228837</t>
  </si>
  <si>
    <t>228938</t>
  </si>
  <si>
    <t>TLAJOMULCO DE ZU¥IGA</t>
  </si>
  <si>
    <t>229284</t>
  </si>
  <si>
    <t>22245</t>
  </si>
  <si>
    <t>229601</t>
  </si>
  <si>
    <t>229669</t>
  </si>
  <si>
    <t>TAM</t>
  </si>
  <si>
    <t>NUEVO LAREDO</t>
  </si>
  <si>
    <t>88000</t>
  </si>
  <si>
    <t>230151</t>
  </si>
  <si>
    <t>230155</t>
  </si>
  <si>
    <t>230350</t>
  </si>
  <si>
    <t>230607</t>
  </si>
  <si>
    <t>230805</t>
  </si>
  <si>
    <t>45653</t>
  </si>
  <si>
    <t>230885</t>
  </si>
  <si>
    <t>37358</t>
  </si>
  <si>
    <t>230954</t>
  </si>
  <si>
    <t>APODACA</t>
  </si>
  <si>
    <t>66600</t>
  </si>
  <si>
    <t>231084</t>
  </si>
  <si>
    <t>AHOME</t>
  </si>
  <si>
    <t>81248</t>
  </si>
  <si>
    <t>231112</t>
  </si>
  <si>
    <t>231169</t>
  </si>
  <si>
    <t>231173</t>
  </si>
  <si>
    <t>231194</t>
  </si>
  <si>
    <t>231293</t>
  </si>
  <si>
    <t>77500</t>
  </si>
  <si>
    <t>231383</t>
  </si>
  <si>
    <t>231580</t>
  </si>
  <si>
    <t>231588</t>
  </si>
  <si>
    <t>231601</t>
  </si>
  <si>
    <t>23456</t>
  </si>
  <si>
    <t>231689</t>
  </si>
  <si>
    <t>22563</t>
  </si>
  <si>
    <t>231699</t>
  </si>
  <si>
    <t>231861</t>
  </si>
  <si>
    <t>232058</t>
  </si>
  <si>
    <t>232070</t>
  </si>
  <si>
    <t>232179</t>
  </si>
  <si>
    <t>232210</t>
  </si>
  <si>
    <t>Garcia</t>
  </si>
  <si>
    <t>66023</t>
  </si>
  <si>
    <t>232473</t>
  </si>
  <si>
    <t>232494</t>
  </si>
  <si>
    <t>Los Cabos</t>
  </si>
  <si>
    <t>232677</t>
  </si>
  <si>
    <t>232763</t>
  </si>
  <si>
    <t>Inmuebles Recuperados</t>
  </si>
  <si>
    <t>233068</t>
  </si>
  <si>
    <t>233203</t>
  </si>
  <si>
    <t>233332</t>
  </si>
  <si>
    <t>233333</t>
  </si>
  <si>
    <t>233459</t>
  </si>
  <si>
    <t>233836</t>
  </si>
  <si>
    <t>CULIACAN</t>
  </si>
  <si>
    <t>80184</t>
  </si>
  <si>
    <t>234202</t>
  </si>
  <si>
    <t>DF</t>
  </si>
  <si>
    <t>GUSTAVO A MADERO</t>
  </si>
  <si>
    <t>7850</t>
  </si>
  <si>
    <t>234442</t>
  </si>
  <si>
    <t>234542</t>
  </si>
  <si>
    <t>234545</t>
  </si>
  <si>
    <t>234675</t>
  </si>
  <si>
    <t>Cabo San Lucas</t>
  </si>
  <si>
    <t>234718</t>
  </si>
  <si>
    <t>LA PAZ</t>
  </si>
  <si>
    <t>23088</t>
  </si>
  <si>
    <t>234849</t>
  </si>
  <si>
    <t>234856</t>
  </si>
  <si>
    <t>235160</t>
  </si>
  <si>
    <t>235310</t>
  </si>
  <si>
    <t>235414</t>
  </si>
  <si>
    <t>Playa del Carmen</t>
  </si>
  <si>
    <t>235807</t>
  </si>
  <si>
    <t>235847</t>
  </si>
  <si>
    <t>235874</t>
  </si>
  <si>
    <t>55076</t>
  </si>
  <si>
    <t>235901</t>
  </si>
  <si>
    <t>236131</t>
  </si>
  <si>
    <t>236188</t>
  </si>
  <si>
    <t>MICH</t>
  </si>
  <si>
    <t>TARIMBARO</t>
  </si>
  <si>
    <t>58880</t>
  </si>
  <si>
    <t>236257</t>
  </si>
  <si>
    <t>236323</t>
  </si>
  <si>
    <t>AGS</t>
  </si>
  <si>
    <t>AGUASCALIENTES</t>
  </si>
  <si>
    <t>20235</t>
  </si>
  <si>
    <t>236625</t>
  </si>
  <si>
    <t>237040</t>
  </si>
  <si>
    <t>237233</t>
  </si>
  <si>
    <t>238112</t>
  </si>
  <si>
    <t>238238</t>
  </si>
  <si>
    <t>238248</t>
  </si>
  <si>
    <t>Tecamac</t>
  </si>
  <si>
    <t>238309</t>
  </si>
  <si>
    <t>238320</t>
  </si>
  <si>
    <t>239021</t>
  </si>
  <si>
    <t>239023</t>
  </si>
  <si>
    <t>239250</t>
  </si>
  <si>
    <t>239561</t>
  </si>
  <si>
    <t>239702</t>
  </si>
  <si>
    <t>37419</t>
  </si>
  <si>
    <t>240278</t>
  </si>
  <si>
    <t>REYNOSA</t>
  </si>
  <si>
    <t>88735</t>
  </si>
  <si>
    <t>240498</t>
  </si>
  <si>
    <t>240880</t>
  </si>
  <si>
    <t>241353</t>
  </si>
  <si>
    <t>241396</t>
  </si>
  <si>
    <t>241671</t>
  </si>
  <si>
    <t>242079</t>
  </si>
  <si>
    <t>83000</t>
  </si>
  <si>
    <t>242183</t>
  </si>
  <si>
    <t>242228</t>
  </si>
  <si>
    <t>242555</t>
  </si>
  <si>
    <t>242578</t>
  </si>
  <si>
    <t>242610</t>
  </si>
  <si>
    <t>PUE</t>
  </si>
  <si>
    <t>PUEBLA</t>
  </si>
  <si>
    <t>72590</t>
  </si>
  <si>
    <t>242693</t>
  </si>
  <si>
    <t>HUEJOTZINGO</t>
  </si>
  <si>
    <t>74160</t>
  </si>
  <si>
    <t>242742</t>
  </si>
  <si>
    <t>242875</t>
  </si>
  <si>
    <t>243499</t>
  </si>
  <si>
    <t>243647</t>
  </si>
  <si>
    <t>243717</t>
  </si>
  <si>
    <t>243885</t>
  </si>
  <si>
    <t>80029</t>
  </si>
  <si>
    <t>243966</t>
  </si>
  <si>
    <t>244066</t>
  </si>
  <si>
    <t>244291</t>
  </si>
  <si>
    <t>23435</t>
  </si>
  <si>
    <t>244330</t>
  </si>
  <si>
    <t>80080</t>
  </si>
  <si>
    <t>244380</t>
  </si>
  <si>
    <t>244651</t>
  </si>
  <si>
    <t>244755</t>
  </si>
  <si>
    <t>244800</t>
  </si>
  <si>
    <t>244817</t>
  </si>
  <si>
    <t>22667</t>
  </si>
  <si>
    <t>245634</t>
  </si>
  <si>
    <t>246523</t>
  </si>
  <si>
    <t>246937</t>
  </si>
  <si>
    <t>248799</t>
  </si>
  <si>
    <t>248808</t>
  </si>
  <si>
    <t>248971</t>
  </si>
  <si>
    <t>TLALNEPANTLA</t>
  </si>
  <si>
    <t>54180</t>
  </si>
  <si>
    <t>249373</t>
  </si>
  <si>
    <t>COA</t>
  </si>
  <si>
    <t>TORREON</t>
  </si>
  <si>
    <t>27087</t>
  </si>
  <si>
    <t>249554</t>
  </si>
  <si>
    <t>249596</t>
  </si>
  <si>
    <t>249698</t>
  </si>
  <si>
    <t>RAMOS ARIZPE</t>
  </si>
  <si>
    <t>25900</t>
  </si>
  <si>
    <t>249734</t>
  </si>
  <si>
    <t>252442</t>
  </si>
  <si>
    <t>252457</t>
  </si>
  <si>
    <t>254856</t>
  </si>
  <si>
    <t>YUC</t>
  </si>
  <si>
    <t>MERIDA</t>
  </si>
  <si>
    <t>97143</t>
  </si>
  <si>
    <t>257277</t>
  </si>
  <si>
    <t>257634</t>
  </si>
  <si>
    <t>45400</t>
  </si>
  <si>
    <t>259688</t>
  </si>
  <si>
    <t>261395</t>
  </si>
  <si>
    <t>261662</t>
  </si>
  <si>
    <t>261934</t>
  </si>
  <si>
    <t>262078</t>
  </si>
  <si>
    <t>23427</t>
  </si>
  <si>
    <t>262765</t>
  </si>
  <si>
    <t>MORELIA</t>
  </si>
  <si>
    <t>58095</t>
  </si>
  <si>
    <t>262794</t>
  </si>
  <si>
    <t>22647</t>
  </si>
  <si>
    <t>263037</t>
  </si>
  <si>
    <t>263421</t>
  </si>
  <si>
    <t>263456</t>
  </si>
  <si>
    <t>263662</t>
  </si>
  <si>
    <t>265936</t>
  </si>
  <si>
    <t>267254</t>
  </si>
  <si>
    <t>37545</t>
  </si>
  <si>
    <t>267272</t>
  </si>
  <si>
    <t>267398</t>
  </si>
  <si>
    <t>267589</t>
  </si>
  <si>
    <t>267632</t>
  </si>
  <si>
    <t>268612</t>
  </si>
  <si>
    <t>268664</t>
  </si>
  <si>
    <t>268828</t>
  </si>
  <si>
    <t>272829</t>
  </si>
  <si>
    <t>272839</t>
  </si>
  <si>
    <t>274610</t>
  </si>
  <si>
    <t>37440</t>
  </si>
  <si>
    <t>285959</t>
  </si>
  <si>
    <t>22180</t>
  </si>
  <si>
    <t>286082</t>
  </si>
  <si>
    <t>58200</t>
  </si>
  <si>
    <t>286280</t>
  </si>
  <si>
    <t>286327</t>
  </si>
  <si>
    <t>22210</t>
  </si>
  <si>
    <t>286916</t>
  </si>
  <si>
    <t>21353</t>
  </si>
  <si>
    <t>287577</t>
  </si>
  <si>
    <t>290878</t>
  </si>
  <si>
    <t>291818</t>
  </si>
  <si>
    <t>293680</t>
  </si>
  <si>
    <t>23407</t>
  </si>
  <si>
    <t>299213</t>
  </si>
  <si>
    <t>3000000190238</t>
  </si>
  <si>
    <t>77723</t>
  </si>
  <si>
    <t>3000000191276</t>
  </si>
  <si>
    <t>22194</t>
  </si>
  <si>
    <t>3000000191363</t>
  </si>
  <si>
    <t>22217</t>
  </si>
  <si>
    <t>3000000193513</t>
  </si>
  <si>
    <t>22116</t>
  </si>
  <si>
    <t>3000000195206</t>
  </si>
  <si>
    <t>3000000195317</t>
  </si>
  <si>
    <t>CABO SAN LUCAS</t>
  </si>
  <si>
    <t>3000000195861</t>
  </si>
  <si>
    <t>3000000196245</t>
  </si>
  <si>
    <t>23444</t>
  </si>
  <si>
    <t>3000000201705</t>
  </si>
  <si>
    <t>3000000204146</t>
  </si>
  <si>
    <t>91809</t>
  </si>
  <si>
    <t>3000000205532</t>
  </si>
  <si>
    <t>91800</t>
  </si>
  <si>
    <t>3000000205746</t>
  </si>
  <si>
    <t>3000000205753</t>
  </si>
  <si>
    <t>3000000205807</t>
  </si>
  <si>
    <t>3000000205815</t>
  </si>
  <si>
    <t>3000000206613</t>
  </si>
  <si>
    <t>3000000206885</t>
  </si>
  <si>
    <t>67289</t>
  </si>
  <si>
    <t>3000000207201</t>
  </si>
  <si>
    <t>0</t>
  </si>
  <si>
    <t>3000000207545</t>
  </si>
  <si>
    <t>3000000207730</t>
  </si>
  <si>
    <t>Ciudad de la Paz</t>
  </si>
  <si>
    <t>3000000207974</t>
  </si>
  <si>
    <t>Benito Juarez, Cancun</t>
  </si>
  <si>
    <t>3000000208373</t>
  </si>
  <si>
    <t>ECATEPEC DE MORELOS</t>
  </si>
  <si>
    <t>3000000208585</t>
  </si>
  <si>
    <t>Temoya</t>
  </si>
  <si>
    <t>3000000208626</t>
  </si>
  <si>
    <t>Veracruz</t>
  </si>
  <si>
    <t>3000000208945</t>
  </si>
  <si>
    <t>3000000209031</t>
  </si>
  <si>
    <t>BAJA CALIFORNIA</t>
  </si>
  <si>
    <t>3000000209102</t>
  </si>
  <si>
    <t>3000000209133</t>
  </si>
  <si>
    <t>3012010101024916</t>
  </si>
  <si>
    <t>ENSENDA</t>
  </si>
  <si>
    <t>22800</t>
  </si>
  <si>
    <t>3012010101055936</t>
  </si>
  <si>
    <t>55763</t>
  </si>
  <si>
    <t>3012010101064987</t>
  </si>
  <si>
    <t>55765</t>
  </si>
  <si>
    <t>3012010101065141</t>
  </si>
  <si>
    <t>3012010101065471</t>
  </si>
  <si>
    <t>3012010101065489</t>
  </si>
  <si>
    <t>3012010101065521</t>
  </si>
  <si>
    <t>3012010101078250</t>
  </si>
  <si>
    <t>TLAJOMULCO DE ZUÑIGA</t>
  </si>
  <si>
    <t>3012010101092384</t>
  </si>
  <si>
    <t>3012010101123429</t>
  </si>
  <si>
    <t>CAJEME</t>
  </si>
  <si>
    <t>85134</t>
  </si>
  <si>
    <t>3012010101146453</t>
  </si>
  <si>
    <t>58891</t>
  </si>
  <si>
    <t>3012010101167137</t>
  </si>
  <si>
    <t>MELCHOR OCAMPO</t>
  </si>
  <si>
    <t>54890</t>
  </si>
  <si>
    <t>3012010101168895</t>
  </si>
  <si>
    <t>3012010101174687</t>
  </si>
  <si>
    <t>3012010101985595</t>
  </si>
  <si>
    <t>85137</t>
  </si>
  <si>
    <t>3012010102509220</t>
  </si>
  <si>
    <t>80197</t>
  </si>
  <si>
    <t>301205</t>
  </si>
  <si>
    <t>302100001544</t>
  </si>
  <si>
    <t>QRO</t>
  </si>
  <si>
    <t>CORREGIDORA</t>
  </si>
  <si>
    <t>76902</t>
  </si>
  <si>
    <t>302100001734</t>
  </si>
  <si>
    <t>302100001890</t>
  </si>
  <si>
    <t>3030010102487674</t>
  </si>
  <si>
    <t>54190</t>
  </si>
  <si>
    <t>3030010102499232</t>
  </si>
  <si>
    <t>3030010102504551</t>
  </si>
  <si>
    <t>3030010102504585</t>
  </si>
  <si>
    <t>3030010102518205</t>
  </si>
  <si>
    <t>3030010102519823</t>
  </si>
  <si>
    <t>3030010102524484</t>
  </si>
  <si>
    <t>ACOLMAN</t>
  </si>
  <si>
    <t>55870</t>
  </si>
  <si>
    <t>3030010102527263</t>
  </si>
  <si>
    <t>3030010102530176</t>
  </si>
  <si>
    <t>3030010102563847</t>
  </si>
  <si>
    <t>3030010102566121</t>
  </si>
  <si>
    <t>3030010102570503</t>
  </si>
  <si>
    <t>TLAJOMULCO DE ZU¿IGA</t>
  </si>
  <si>
    <t>3030010102589842</t>
  </si>
  <si>
    <t>45654</t>
  </si>
  <si>
    <t>304002002745</t>
  </si>
  <si>
    <t>COSOLEACAQUE</t>
  </si>
  <si>
    <t>96340</t>
  </si>
  <si>
    <t>304002002836</t>
  </si>
  <si>
    <t>304002003297</t>
  </si>
  <si>
    <t>304002003339</t>
  </si>
  <si>
    <t>304002003420</t>
  </si>
  <si>
    <t>304002003537</t>
  </si>
  <si>
    <t>304003002827</t>
  </si>
  <si>
    <t>304003002835</t>
  </si>
  <si>
    <t>304003002900</t>
  </si>
  <si>
    <t>304003003080</t>
  </si>
  <si>
    <t>304003003148</t>
  </si>
  <si>
    <t>304003003171</t>
  </si>
  <si>
    <t>304003003247</t>
  </si>
  <si>
    <t>304010000160</t>
  </si>
  <si>
    <t>304010000210</t>
  </si>
  <si>
    <t>304010000277</t>
  </si>
  <si>
    <t>304010000293</t>
  </si>
  <si>
    <t>304010000335</t>
  </si>
  <si>
    <t>304010000350</t>
  </si>
  <si>
    <t>304010000459</t>
  </si>
  <si>
    <t>304010000483</t>
  </si>
  <si>
    <t>304010000871</t>
  </si>
  <si>
    <t>304010000988</t>
  </si>
  <si>
    <t>304010001028</t>
  </si>
  <si>
    <t>304010001143</t>
  </si>
  <si>
    <t>304010001150</t>
  </si>
  <si>
    <t>304010001168</t>
  </si>
  <si>
    <t>304010001556</t>
  </si>
  <si>
    <t>Cancun</t>
  </si>
  <si>
    <t>304010001622</t>
  </si>
  <si>
    <t>304010001697</t>
  </si>
  <si>
    <t>304010001762</t>
  </si>
  <si>
    <t>304010001796</t>
  </si>
  <si>
    <t>304010001853</t>
  </si>
  <si>
    <t>304010001895</t>
  </si>
  <si>
    <t>304010001903</t>
  </si>
  <si>
    <t>304010001960</t>
  </si>
  <si>
    <t>304010002026</t>
  </si>
  <si>
    <t>304010002117</t>
  </si>
  <si>
    <t>304010002141</t>
  </si>
  <si>
    <t>304010002166</t>
  </si>
  <si>
    <t>304010002174</t>
  </si>
  <si>
    <t>304010002182</t>
  </si>
  <si>
    <t>304010002208</t>
  </si>
  <si>
    <t>304010002216</t>
  </si>
  <si>
    <t>304010002224</t>
  </si>
  <si>
    <t>304010002315</t>
  </si>
  <si>
    <t>304010002372</t>
  </si>
  <si>
    <t>304010002562</t>
  </si>
  <si>
    <t>304010002729</t>
  </si>
  <si>
    <t>304010002810</t>
  </si>
  <si>
    <t>304010002943</t>
  </si>
  <si>
    <t>304010002950</t>
  </si>
  <si>
    <t>304010002968</t>
  </si>
  <si>
    <t>304010002984</t>
  </si>
  <si>
    <t>304010002992</t>
  </si>
  <si>
    <t>304010003016</t>
  </si>
  <si>
    <t>304010003040</t>
  </si>
  <si>
    <t>304010003149</t>
  </si>
  <si>
    <t>304010003164</t>
  </si>
  <si>
    <t>304010003180</t>
  </si>
  <si>
    <t>304010003198</t>
  </si>
  <si>
    <t>304010003339</t>
  </si>
  <si>
    <t>304010003412</t>
  </si>
  <si>
    <t>304010003479</t>
  </si>
  <si>
    <t>304010003503</t>
  </si>
  <si>
    <t>304010003511</t>
  </si>
  <si>
    <t>304010003529</t>
  </si>
  <si>
    <t>304010003537</t>
  </si>
  <si>
    <t>304010003578</t>
  </si>
  <si>
    <t>304012000010</t>
  </si>
  <si>
    <t>304012000036</t>
  </si>
  <si>
    <t>304012000135</t>
  </si>
  <si>
    <t>304012000317</t>
  </si>
  <si>
    <t>304012000341</t>
  </si>
  <si>
    <t>304012000374</t>
  </si>
  <si>
    <t>304012000457</t>
  </si>
  <si>
    <t>304012000465</t>
  </si>
  <si>
    <t>304012000473</t>
  </si>
  <si>
    <t>304012000481</t>
  </si>
  <si>
    <t>304012000507</t>
  </si>
  <si>
    <t>304012000523</t>
  </si>
  <si>
    <t>304012000531</t>
  </si>
  <si>
    <t>304012000564</t>
  </si>
  <si>
    <t>304012000648</t>
  </si>
  <si>
    <t>304013000696</t>
  </si>
  <si>
    <t>304013001116</t>
  </si>
  <si>
    <t>304013001173</t>
  </si>
  <si>
    <t>304013001199</t>
  </si>
  <si>
    <t>304013001215</t>
  </si>
  <si>
    <t>304013001280</t>
  </si>
  <si>
    <t>304013001322</t>
  </si>
  <si>
    <t>304013001355</t>
  </si>
  <si>
    <t>304013001397</t>
  </si>
  <si>
    <t>304013001595</t>
  </si>
  <si>
    <t>304013001611</t>
  </si>
  <si>
    <t>304014000125</t>
  </si>
  <si>
    <t>304015000470</t>
  </si>
  <si>
    <t>304015000637</t>
  </si>
  <si>
    <t>304015000694</t>
  </si>
  <si>
    <t>304016000115</t>
  </si>
  <si>
    <t>77560</t>
  </si>
  <si>
    <t>304016000149</t>
  </si>
  <si>
    <t>304016000248</t>
  </si>
  <si>
    <t>304016000586</t>
  </si>
  <si>
    <t>304016000750</t>
  </si>
  <si>
    <t>304016000784</t>
  </si>
  <si>
    <t>77535</t>
  </si>
  <si>
    <t>304016000883</t>
  </si>
  <si>
    <t>304016001394</t>
  </si>
  <si>
    <t>304016002004</t>
  </si>
  <si>
    <t>304016002194</t>
  </si>
  <si>
    <t>304016002475</t>
  </si>
  <si>
    <t>304016002483</t>
  </si>
  <si>
    <t>304016002913</t>
  </si>
  <si>
    <t>304016003705</t>
  </si>
  <si>
    <t>304129</t>
  </si>
  <si>
    <t>307055</t>
  </si>
  <si>
    <t>308556</t>
  </si>
  <si>
    <t>313427</t>
  </si>
  <si>
    <t>342006000018</t>
  </si>
  <si>
    <t>350002000379</t>
  </si>
  <si>
    <t>350002000627</t>
  </si>
  <si>
    <t>360040000067</t>
  </si>
  <si>
    <t>COACALCO DE BERRIOZABAL</t>
  </si>
  <si>
    <t>55715</t>
  </si>
  <si>
    <t>384001000148</t>
  </si>
  <si>
    <t>IZTACALCO</t>
  </si>
  <si>
    <t>08100</t>
  </si>
  <si>
    <t>384001000155</t>
  </si>
  <si>
    <t>384001000189</t>
  </si>
  <si>
    <t>384001000205</t>
  </si>
  <si>
    <t>404001002967</t>
  </si>
  <si>
    <t>56577</t>
  </si>
  <si>
    <t>500100004950</t>
  </si>
  <si>
    <t>Tultitlan</t>
  </si>
  <si>
    <t>54900</t>
  </si>
  <si>
    <t>500130000226</t>
  </si>
  <si>
    <t>TULTITLAN</t>
  </si>
  <si>
    <t>500130000259</t>
  </si>
  <si>
    <t>500130000424</t>
  </si>
  <si>
    <t>509001000017</t>
  </si>
  <si>
    <t>22813</t>
  </si>
  <si>
    <t>522001000226</t>
  </si>
  <si>
    <t>EL MARQUES</t>
  </si>
  <si>
    <t>76240</t>
  </si>
  <si>
    <t>529001002359</t>
  </si>
  <si>
    <t>529001002458</t>
  </si>
  <si>
    <t>529001002474</t>
  </si>
  <si>
    <t>529001002532</t>
  </si>
  <si>
    <t>529001002763</t>
  </si>
  <si>
    <t>529001002797</t>
  </si>
  <si>
    <t>529001002805</t>
  </si>
  <si>
    <t>529001002813</t>
  </si>
  <si>
    <t>529001002920</t>
  </si>
  <si>
    <t>529001002946</t>
  </si>
  <si>
    <t>534001000023</t>
  </si>
  <si>
    <t>534001000122</t>
  </si>
  <si>
    <t>590410000418</t>
  </si>
  <si>
    <t>29050</t>
  </si>
  <si>
    <t>590410000673</t>
  </si>
  <si>
    <t>590410000681</t>
  </si>
  <si>
    <t>800020001775</t>
  </si>
  <si>
    <t>OAX</t>
  </si>
  <si>
    <t>SANTA CRUZ XOXOCOTLAN</t>
  </si>
  <si>
    <t>68130</t>
  </si>
  <si>
    <t>811001000017</t>
  </si>
  <si>
    <t>SLP</t>
  </si>
  <si>
    <t>CERRITOS</t>
  </si>
  <si>
    <t>79440</t>
  </si>
  <si>
    <t>811001000025</t>
  </si>
  <si>
    <t>823024000023</t>
  </si>
  <si>
    <t>San Luis Potosi</t>
  </si>
  <si>
    <t>78396</t>
  </si>
  <si>
    <t>828001000102</t>
  </si>
  <si>
    <t>857001000176</t>
  </si>
  <si>
    <t>TLAQUEPAQUE</t>
  </si>
  <si>
    <t>45600</t>
  </si>
  <si>
    <t>857001000390</t>
  </si>
  <si>
    <t>857001000770</t>
  </si>
  <si>
    <t>865002000012</t>
  </si>
  <si>
    <t>NAY</t>
  </si>
  <si>
    <t>BAHIA DE BANDERAS</t>
  </si>
  <si>
    <t>63732</t>
  </si>
  <si>
    <t>8869</t>
  </si>
  <si>
    <t>83240</t>
  </si>
  <si>
    <t>987001000098</t>
  </si>
  <si>
    <t>987001000148</t>
  </si>
  <si>
    <t>987001000189</t>
  </si>
  <si>
    <t>VENTA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</si>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</sst>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\/dd\/yyyy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">
    <xf numFmtId="0" fontId="0" fillId="0" borderId="0"/>
    <xf numFmtId="165" fontId="9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2" fillId="2" borderId="0" xfId="2" applyFont="1" applyFill="1" applyAlignment="1">
      <alignment horizontal="left"/>
    </xf>
    <xf numFmtId="49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49" fontId="3" fillId="4" borderId="1" xfId="2" applyNumberFormat="1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left" wrapText="1"/>
    </xf>
    <xf numFmtId="49" fontId="4" fillId="5" borderId="2" xfId="2" applyNumberFormat="1" applyFont="1" applyFill="1" applyBorder="1" applyAlignment="1">
      <alignment horizontal="center" wrapText="1"/>
    </xf>
    <xf numFmtId="164" fontId="4" fillId="5" borderId="2" xfId="2" applyNumberFormat="1" applyFont="1" applyFill="1" applyBorder="1" applyAlignment="1">
      <alignment horizontal="center" wrapText="1"/>
    </xf>
    <xf numFmtId="49" fontId="4" fillId="5" borderId="2" xfId="2" applyNumberFormat="1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center" wrapText="1"/>
    </xf>
    <xf numFmtId="4" fontId="4" fillId="5" borderId="2" xfId="2" applyNumberFormat="1" applyFont="1" applyFill="1" applyBorder="1" applyAlignment="1">
      <alignment horizontal="right" wrapText="1"/>
    </xf>
    <xf numFmtId="1" fontId="4" fillId="5" borderId="2" xfId="2" applyNumberFormat="1" applyFont="1" applyFill="1" applyBorder="1" applyAlignment="1">
      <alignment horizontal="right" wrapText="1"/>
    </xf>
    <xf numFmtId="0" fontId="4" fillId="5" borderId="2" xfId="2" applyFont="1" applyFill="1" applyBorder="1" applyAlignment="1">
      <alignment horizontal="right" wrapText="1"/>
    </xf>
    <xf numFmtId="164" fontId="4" fillId="5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left" wrapText="1"/>
    </xf>
    <xf numFmtId="49" fontId="4" fillId="2" borderId="2" xfId="2" applyNumberFormat="1" applyFont="1" applyFill="1" applyBorder="1" applyAlignment="1">
      <alignment horizontal="center" wrapText="1"/>
    </xf>
    <xf numFmtId="164" fontId="4" fillId="2" borderId="2" xfId="2" applyNumberFormat="1" applyFont="1" applyFill="1" applyBorder="1" applyAlignment="1">
      <alignment horizontal="center" wrapText="1"/>
    </xf>
    <xf numFmtId="49" fontId="4" fillId="2" borderId="2" xfId="2" applyNumberFormat="1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wrapText="1"/>
    </xf>
    <xf numFmtId="4" fontId="4" fillId="2" borderId="2" xfId="2" applyNumberFormat="1" applyFont="1" applyFill="1" applyBorder="1" applyAlignment="1">
      <alignment horizontal="right" wrapText="1"/>
    </xf>
    <xf numFmtId="1" fontId="4" fillId="2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164" fontId="4" fillId="2" borderId="2" xfId="2" applyNumberFormat="1" applyFont="1" applyFill="1" applyBorder="1" applyAlignment="1">
      <alignment horizontal="right" wrapText="1"/>
    </xf>
    <xf numFmtId="4" fontId="5" fillId="2" borderId="2" xfId="2" applyNumberFormat="1" applyFont="1" applyFill="1" applyBorder="1" applyAlignment="1">
      <alignment horizontal="right" wrapText="1"/>
    </xf>
    <xf numFmtId="49" fontId="5" fillId="5" borderId="2" xfId="2" applyNumberFormat="1" applyFont="1" applyFill="1" applyBorder="1" applyAlignment="1">
      <alignment horizontal="left" wrapText="1"/>
    </xf>
    <xf numFmtId="49" fontId="5" fillId="5" borderId="2" xfId="2" applyNumberFormat="1" applyFont="1" applyFill="1" applyBorder="1" applyAlignment="1">
      <alignment horizontal="center" wrapText="1"/>
    </xf>
    <xf numFmtId="4" fontId="5" fillId="5" borderId="2" xfId="2" applyNumberFormat="1" applyFont="1" applyFill="1" applyBorder="1" applyAlignment="1">
      <alignment horizontal="right" wrapText="1"/>
    </xf>
    <xf numFmtId="49" fontId="5" fillId="2" borderId="2" xfId="2" applyNumberFormat="1" applyFont="1" applyFill="1" applyBorder="1" applyAlignment="1">
      <alignment horizontal="center" wrapText="1"/>
    </xf>
    <xf numFmtId="49" fontId="3" fillId="3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49" fontId="3" fillId="4" borderId="2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right" vertical="center"/>
    </xf>
    <xf numFmtId="4" fontId="6" fillId="2" borderId="2" xfId="2" applyNumberFormat="1" applyFont="1" applyFill="1" applyBorder="1" applyAlignment="1">
      <alignment horizontal="right" vertical="center"/>
    </xf>
    <xf numFmtId="4" fontId="7" fillId="2" borderId="2" xfId="2" applyNumberFormat="1" applyFont="1" applyFill="1" applyBorder="1" applyAlignment="1">
      <alignment horizontal="right" vertical="center"/>
    </xf>
    <xf numFmtId="49" fontId="6" fillId="2" borderId="2" xfId="2" applyNumberFormat="1" applyFont="1" applyFill="1" applyBorder="1" applyAlignment="1">
      <alignment horizontal="right" vertical="center"/>
    </xf>
    <xf numFmtId="0" fontId="6" fillId="2" borderId="0" xfId="2" applyFont="1" applyFill="1" applyAlignment="1">
      <alignment horizontal="left"/>
    </xf>
    <xf numFmtId="49" fontId="4" fillId="2" borderId="2" xfId="2" applyNumberFormat="1" applyFont="1" applyFill="1" applyBorder="1" applyAlignment="1">
      <alignment horizontal="left" vertical="center"/>
    </xf>
    <xf numFmtId="0" fontId="8" fillId="2" borderId="2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right" vertical="center"/>
    </xf>
    <xf numFmtId="0" fontId="8" fillId="2" borderId="2" xfId="2" applyFont="1" applyFill="1" applyBorder="1" applyAlignment="1">
      <alignment horizontal="right" vertical="center"/>
    </xf>
    <xf numFmtId="1" fontId="4" fillId="2" borderId="2" xfId="2" applyNumberFormat="1" applyFont="1" applyFill="1" applyBorder="1" applyAlignment="1">
      <alignment horizontal="right" vertical="center"/>
    </xf>
    <xf numFmtId="4" fontId="4" fillId="2" borderId="2" xfId="2" applyNumberFormat="1" applyFont="1" applyFill="1" applyBorder="1" applyAlignment="1">
      <alignment horizontal="right" vertical="center"/>
    </xf>
    <xf numFmtId="0" fontId="1" fillId="0" borderId="0" xfId="2"/>
    <xf numFmtId="165" fontId="6" fillId="0" borderId="0" xfId="1" applyFont="1"/>
    <xf numFmtId="43" fontId="1" fillId="0" borderId="0" xfId="2" applyNumberFormat="1"/>
    <xf numFmtId="4" fontId="1" fillId="0" borderId="0" xfId="2" applyNumberFormat="1"/>
    <xf numFmtId="0" fontId="1" fillId="0" borderId="0" xfId="2" applyAlignment="1">
      <alignment horizontal="right"/>
    </xf>
    <xf numFmtId="165" fontId="1" fillId="0" borderId="0" xfId="1" applyFont="1"/>
  </cellXfs>
  <cellStyles count="3">
    <cellStyle name="Millares" xfId="1" builtinId="3"/>
    <cellStyle name="Normal" xfId="0" builtinId="0"/>
    <cellStyle name="Normal 2 37" xfId="2" xr:uid="{25F1E485-3AC9-47FA-B8CF-1D1D6F5E35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D3AE3-312F-43D9-B58F-F57074D55CCA}">
  <dimension ref="A1:BU480"/>
  <sheetViews>
    <sheetView tabSelected="1" workbookViewId="0">
      <pane ySplit="2" topLeftCell="A3" activePane="bottomLeft" state="frozen"/>
      <selection pane="bottomLeft"/>
    </sheetView>
  </sheetViews>
  <sheetFormatPr baseColWidth="10" defaultRowHeight="12.75" x14ac:dyDescent="0.2"/>
  <cols>
    <col min="1" max="1" width="6.28515625" style="44" customWidth="1"/>
    <col min="2" max="2" width="13.7109375" style="44" customWidth="1"/>
    <col min="3" max="3" width="12.85546875" style="44" customWidth="1"/>
    <col min="4" max="4" width="11" style="44" customWidth="1"/>
    <col min="5" max="5" width="10.5703125" style="44" customWidth="1"/>
    <col min="6" max="6" width="8.5703125" style="44" customWidth="1"/>
    <col min="7" max="7" width="12.85546875" style="44" customWidth="1"/>
    <col min="8" max="8" width="10.85546875" style="44" customWidth="1"/>
    <col min="9" max="9" width="11.140625" style="44" customWidth="1"/>
    <col min="10" max="10" width="11.42578125" style="44" customWidth="1"/>
    <col min="11" max="11" width="11.7109375" style="44" customWidth="1"/>
    <col min="12" max="12" width="9.85546875" style="44" customWidth="1"/>
    <col min="13" max="13" width="11.140625" style="44" customWidth="1"/>
    <col min="14" max="15" width="11.85546875" style="44" customWidth="1"/>
    <col min="16" max="16" width="10.7109375" style="44" customWidth="1"/>
    <col min="17" max="17" width="9.7109375" style="44" customWidth="1"/>
    <col min="18" max="19" width="10.85546875" style="44" customWidth="1"/>
    <col min="20" max="20" width="10.5703125" style="44" customWidth="1"/>
    <col min="21" max="21" width="11" style="44" customWidth="1"/>
    <col min="22" max="22" width="9.42578125" style="44" customWidth="1"/>
    <col min="23" max="23" width="9.5703125" style="44" customWidth="1"/>
    <col min="24" max="24" width="11.140625" style="44" customWidth="1"/>
    <col min="25" max="25" width="9.5703125" style="44" customWidth="1"/>
    <col min="26" max="26" width="14" style="44" customWidth="1"/>
    <col min="27" max="27" width="11.28515625" style="44" customWidth="1"/>
    <col min="28" max="29" width="14.140625" style="44" customWidth="1"/>
    <col min="30" max="30" width="12.5703125" style="44" customWidth="1"/>
    <col min="31" max="31" width="11" style="44" customWidth="1"/>
    <col min="32" max="32" width="9.7109375" style="44" customWidth="1"/>
    <col min="33" max="33" width="14" style="44" customWidth="1"/>
    <col min="34" max="34" width="13.28515625" style="44" customWidth="1"/>
    <col min="35" max="35" width="11.85546875" style="44" customWidth="1"/>
    <col min="36" max="36" width="13.5703125" style="44" customWidth="1"/>
    <col min="37" max="37" width="13.140625" style="44" customWidth="1"/>
    <col min="38" max="38" width="12.5703125" style="44" customWidth="1"/>
    <col min="39" max="39" width="11.140625" style="44" customWidth="1"/>
    <col min="40" max="40" width="11.85546875" style="44" customWidth="1"/>
    <col min="41" max="41" width="11.7109375" style="44" customWidth="1"/>
    <col min="42" max="42" width="11.5703125" style="44" customWidth="1"/>
    <col min="43" max="44" width="10.140625" style="44" customWidth="1"/>
    <col min="45" max="46" width="10.7109375" style="44" customWidth="1"/>
    <col min="47" max="47" width="12.140625" style="44" customWidth="1"/>
    <col min="48" max="48" width="11.5703125" style="44" customWidth="1"/>
    <col min="49" max="49" width="11.28515625" style="44" customWidth="1"/>
    <col min="50" max="51" width="7.140625" style="44" customWidth="1"/>
    <col min="52" max="52" width="11.5703125" style="44" customWidth="1"/>
    <col min="53" max="54" width="13.7109375" style="44" customWidth="1"/>
    <col min="55" max="55" width="8" style="44" customWidth="1"/>
    <col min="56" max="56" width="7.28515625" style="44" customWidth="1"/>
    <col min="57" max="57" width="10.7109375" style="44" customWidth="1"/>
    <col min="58" max="58" width="12.7109375" style="44" customWidth="1"/>
    <col min="59" max="59" width="13.28515625" style="44" customWidth="1"/>
    <col min="60" max="60" width="7.7109375" style="44" customWidth="1"/>
    <col min="61" max="61" width="17.85546875" style="44" customWidth="1"/>
    <col min="62" max="62" width="7.5703125" style="44" customWidth="1"/>
    <col min="63" max="63" width="11.42578125" style="44" customWidth="1"/>
    <col min="64" max="64" width="13.5703125" style="44" customWidth="1"/>
    <col min="65" max="72" width="11.42578125" style="44" customWidth="1"/>
    <col min="73" max="73" width="4.7109375" style="44" customWidth="1"/>
    <col min="74" max="16384" width="11.42578125" style="44"/>
  </cols>
  <sheetData>
    <row r="1" spans="1:73" s="1" customFormat="1" ht="10.7" customHeight="1" x14ac:dyDescent="0.15"/>
    <row r="2" spans="1:73" s="1" customFormat="1" ht="45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3" s="1" customFormat="1" ht="18.2" customHeight="1" x14ac:dyDescent="0.15">
      <c r="A3" s="5">
        <v>1</v>
      </c>
      <c r="B3" s="6" t="s">
        <v>72</v>
      </c>
      <c r="C3" s="6" t="s">
        <v>73</v>
      </c>
      <c r="D3" s="7">
        <v>45078</v>
      </c>
      <c r="E3" s="8" t="s">
        <v>74</v>
      </c>
      <c r="F3" s="9">
        <v>86</v>
      </c>
      <c r="G3" s="9">
        <v>85</v>
      </c>
      <c r="H3" s="10">
        <v>53856.13</v>
      </c>
      <c r="I3" s="10">
        <v>21915.64</v>
      </c>
      <c r="J3" s="10">
        <v>0</v>
      </c>
      <c r="K3" s="10">
        <v>75771.77</v>
      </c>
      <c r="L3" s="10">
        <v>355.22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75771.77</v>
      </c>
      <c r="T3" s="10">
        <v>44518.66</v>
      </c>
      <c r="U3" s="10">
        <v>426.36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10">
        <v>44945.02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v>0</v>
      </c>
      <c r="AU3" s="10">
        <f t="shared" ref="AU3:AU66" si="0">SUM(AH3:AR3,AB3:AF3,W3:Y3,O3:R3)-J3-AS3-AT3</f>
        <v>0</v>
      </c>
      <c r="AV3" s="10">
        <v>22270.86</v>
      </c>
      <c r="AW3" s="10">
        <v>44945.02</v>
      </c>
      <c r="AX3" s="11">
        <v>100</v>
      </c>
      <c r="AY3" s="11">
        <v>300</v>
      </c>
      <c r="AZ3" s="10">
        <v>371700</v>
      </c>
      <c r="BA3" s="10">
        <v>89457</v>
      </c>
      <c r="BB3" s="12">
        <v>89.99</v>
      </c>
      <c r="BC3" s="12">
        <v>76.223231075265204</v>
      </c>
      <c r="BD3" s="12">
        <v>9.5</v>
      </c>
      <c r="BE3" s="12"/>
      <c r="BF3" s="8" t="s">
        <v>75</v>
      </c>
      <c r="BG3" s="5"/>
      <c r="BH3" s="8" t="s">
        <v>76</v>
      </c>
      <c r="BI3" s="8" t="s">
        <v>77</v>
      </c>
      <c r="BJ3" s="8" t="s">
        <v>78</v>
      </c>
      <c r="BK3" s="8" t="s">
        <v>79</v>
      </c>
      <c r="BL3" s="6" t="s">
        <v>80</v>
      </c>
      <c r="BM3" s="12">
        <v>589563.16949352005</v>
      </c>
      <c r="BN3" s="6" t="s">
        <v>81</v>
      </c>
      <c r="BO3" s="12"/>
      <c r="BP3" s="13">
        <v>38982</v>
      </c>
      <c r="BQ3" s="13">
        <v>48107</v>
      </c>
      <c r="BR3" s="12">
        <v>23657.11</v>
      </c>
      <c r="BS3" s="12">
        <v>62.12</v>
      </c>
      <c r="BT3" s="12">
        <v>45.22</v>
      </c>
      <c r="BU3" s="1" t="e">
        <v>#REF!</v>
      </c>
    </row>
    <row r="4" spans="1:73" s="1" customFormat="1" ht="18.2" customHeight="1" x14ac:dyDescent="0.15">
      <c r="A4" s="14">
        <v>2</v>
      </c>
      <c r="B4" s="15" t="s">
        <v>82</v>
      </c>
      <c r="C4" s="15" t="s">
        <v>73</v>
      </c>
      <c r="D4" s="16">
        <v>45078</v>
      </c>
      <c r="E4" s="17" t="s">
        <v>83</v>
      </c>
      <c r="F4" s="18">
        <v>128</v>
      </c>
      <c r="G4" s="18">
        <v>127</v>
      </c>
      <c r="H4" s="19">
        <v>88109.069099999993</v>
      </c>
      <c r="I4" s="19">
        <v>48283.3609</v>
      </c>
      <c r="J4" s="19">
        <v>0</v>
      </c>
      <c r="K4" s="19">
        <v>136392.43</v>
      </c>
      <c r="L4" s="19">
        <v>597.75239999999997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136392.43</v>
      </c>
      <c r="T4" s="19">
        <v>114310.00169999999</v>
      </c>
      <c r="U4" s="19">
        <v>690.18759999999997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115000.1893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/>
      <c r="AT4" s="19">
        <v>0</v>
      </c>
      <c r="AU4" s="19">
        <f t="shared" si="0"/>
        <v>0</v>
      </c>
      <c r="AV4" s="19">
        <v>48881.113299999997</v>
      </c>
      <c r="AW4" s="19">
        <v>115000.1893</v>
      </c>
      <c r="AX4" s="20">
        <v>100</v>
      </c>
      <c r="AY4" s="20">
        <v>300</v>
      </c>
      <c r="AZ4" s="19">
        <v>651000</v>
      </c>
      <c r="BA4" s="19">
        <v>148592.91</v>
      </c>
      <c r="BB4" s="21">
        <v>85.1</v>
      </c>
      <c r="BC4" s="21">
        <v>78.112716097961894</v>
      </c>
      <c r="BD4" s="21">
        <v>9.4</v>
      </c>
      <c r="BE4" s="21"/>
      <c r="BF4" s="17" t="s">
        <v>75</v>
      </c>
      <c r="BG4" s="14"/>
      <c r="BH4" s="17" t="s">
        <v>84</v>
      </c>
      <c r="BI4" s="17" t="s">
        <v>85</v>
      </c>
      <c r="BJ4" s="17" t="s">
        <v>86</v>
      </c>
      <c r="BK4" s="17" t="s">
        <v>79</v>
      </c>
      <c r="BL4" s="15" t="s">
        <v>80</v>
      </c>
      <c r="BM4" s="21">
        <v>1061238.94592568</v>
      </c>
      <c r="BN4" s="15" t="s">
        <v>81</v>
      </c>
      <c r="BO4" s="21"/>
      <c r="BP4" s="22">
        <v>38996</v>
      </c>
      <c r="BQ4" s="22">
        <v>48121</v>
      </c>
      <c r="BR4" s="21">
        <v>35383.868000000002</v>
      </c>
      <c r="BS4" s="21">
        <v>56.9</v>
      </c>
      <c r="BT4" s="21">
        <v>44.982700000000001</v>
      </c>
      <c r="BU4" s="1" t="e">
        <v>#REF!</v>
      </c>
    </row>
    <row r="5" spans="1:73" s="1" customFormat="1" ht="18.2" customHeight="1" x14ac:dyDescent="0.15">
      <c r="A5" s="5">
        <v>3</v>
      </c>
      <c r="B5" s="6" t="s">
        <v>82</v>
      </c>
      <c r="C5" s="6" t="s">
        <v>73</v>
      </c>
      <c r="D5" s="7">
        <v>45078</v>
      </c>
      <c r="E5" s="8" t="s">
        <v>87</v>
      </c>
      <c r="F5" s="9">
        <v>1</v>
      </c>
      <c r="G5" s="9">
        <v>0</v>
      </c>
      <c r="H5" s="10">
        <v>164225.77129999999</v>
      </c>
      <c r="I5" s="10">
        <v>0</v>
      </c>
      <c r="J5" s="10">
        <v>0</v>
      </c>
      <c r="K5" s="10">
        <v>164225.77129999999</v>
      </c>
      <c r="L5" s="10">
        <v>2850.4566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164225.77129999999</v>
      </c>
      <c r="T5" s="10">
        <v>0</v>
      </c>
      <c r="U5" s="10">
        <v>1410.9729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1410.9729</v>
      </c>
      <c r="AB5" s="10">
        <v>11.42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/>
      <c r="AT5" s="19">
        <v>0</v>
      </c>
      <c r="AU5" s="10">
        <f t="shared" si="0"/>
        <v>11.42</v>
      </c>
      <c r="AV5" s="10">
        <v>2850.4566</v>
      </c>
      <c r="AW5" s="10">
        <v>1410.9729</v>
      </c>
      <c r="AX5" s="11">
        <v>44</v>
      </c>
      <c r="AY5" s="11">
        <v>120</v>
      </c>
      <c r="AZ5" s="10">
        <v>583000</v>
      </c>
      <c r="BA5" s="10">
        <v>408100</v>
      </c>
      <c r="BB5" s="12"/>
      <c r="BC5" s="12"/>
      <c r="BD5" s="12">
        <v>10.31</v>
      </c>
      <c r="BE5" s="12"/>
      <c r="BF5" s="8" t="s">
        <v>75</v>
      </c>
      <c r="BG5" s="5"/>
      <c r="BH5" s="8" t="s">
        <v>76</v>
      </c>
      <c r="BI5" s="8" t="s">
        <v>88</v>
      </c>
      <c r="BJ5" s="8" t="s">
        <v>89</v>
      </c>
      <c r="BK5" s="8" t="s">
        <v>90</v>
      </c>
      <c r="BL5" s="6" t="s">
        <v>91</v>
      </c>
      <c r="BM5" s="12">
        <v>164225.77129999999</v>
      </c>
      <c r="BN5" s="6" t="s">
        <v>81</v>
      </c>
      <c r="BO5" s="12"/>
      <c r="BP5" s="13">
        <v>42825</v>
      </c>
      <c r="BQ5" s="13">
        <v>46569</v>
      </c>
      <c r="BR5" s="12">
        <v>732.87469999999996</v>
      </c>
      <c r="BS5" s="12">
        <v>533.65380000000005</v>
      </c>
      <c r="BT5" s="12">
        <v>350</v>
      </c>
      <c r="BU5" s="1" t="e">
        <v>#REF!</v>
      </c>
    </row>
    <row r="6" spans="1:73" s="1" customFormat="1" ht="18.2" customHeight="1" x14ac:dyDescent="0.15">
      <c r="A6" s="14">
        <v>4</v>
      </c>
      <c r="B6" s="15" t="s">
        <v>82</v>
      </c>
      <c r="C6" s="15" t="s">
        <v>73</v>
      </c>
      <c r="D6" s="16">
        <v>45078</v>
      </c>
      <c r="E6" s="17" t="s">
        <v>92</v>
      </c>
      <c r="F6" s="18">
        <v>141</v>
      </c>
      <c r="G6" s="18">
        <v>140</v>
      </c>
      <c r="H6" s="19">
        <v>58412.534200000002</v>
      </c>
      <c r="I6" s="19">
        <v>52738.897199999999</v>
      </c>
      <c r="J6" s="19">
        <v>0</v>
      </c>
      <c r="K6" s="19">
        <v>111151.4314</v>
      </c>
      <c r="L6" s="19">
        <v>623.07740000000001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111151.4314</v>
      </c>
      <c r="T6" s="19">
        <v>98716.028200000001</v>
      </c>
      <c r="U6" s="19">
        <v>462.43259999999998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99178.460800000001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/>
      <c r="AT6" s="19">
        <v>0</v>
      </c>
      <c r="AU6" s="19">
        <f t="shared" si="0"/>
        <v>0</v>
      </c>
      <c r="AV6" s="19">
        <v>53361.974600000001</v>
      </c>
      <c r="AW6" s="19">
        <v>99178.460800000001</v>
      </c>
      <c r="AX6" s="20">
        <v>101</v>
      </c>
      <c r="AY6" s="20">
        <v>300</v>
      </c>
      <c r="AZ6" s="19">
        <v>519100</v>
      </c>
      <c r="BA6" s="19">
        <v>124243.61</v>
      </c>
      <c r="BB6" s="21">
        <v>90</v>
      </c>
      <c r="BC6" s="21">
        <v>80.516244062773097</v>
      </c>
      <c r="BD6" s="21">
        <v>9.5</v>
      </c>
      <c r="BE6" s="21"/>
      <c r="BF6" s="17" t="s">
        <v>93</v>
      </c>
      <c r="BG6" s="14"/>
      <c r="BH6" s="17" t="s">
        <v>94</v>
      </c>
      <c r="BI6" s="17" t="s">
        <v>95</v>
      </c>
      <c r="BJ6" s="17" t="s">
        <v>96</v>
      </c>
      <c r="BK6" s="17" t="s">
        <v>79</v>
      </c>
      <c r="BL6" s="15" t="s">
        <v>80</v>
      </c>
      <c r="BM6" s="21">
        <v>864844.38980276696</v>
      </c>
      <c r="BN6" s="15" t="s">
        <v>81</v>
      </c>
      <c r="BO6" s="21"/>
      <c r="BP6" s="22">
        <v>39049</v>
      </c>
      <c r="BQ6" s="22">
        <v>48174</v>
      </c>
      <c r="BR6" s="21">
        <v>32033.719300000001</v>
      </c>
      <c r="BS6" s="21">
        <v>86.28</v>
      </c>
      <c r="BT6" s="21">
        <v>44.982700000000001</v>
      </c>
      <c r="BU6" s="1" t="e">
        <v>#REF!</v>
      </c>
    </row>
    <row r="7" spans="1:73" s="1" customFormat="1" ht="18.2" customHeight="1" x14ac:dyDescent="0.15">
      <c r="A7" s="5">
        <v>5</v>
      </c>
      <c r="B7" s="6" t="s">
        <v>72</v>
      </c>
      <c r="C7" s="6" t="s">
        <v>73</v>
      </c>
      <c r="D7" s="7">
        <v>45078</v>
      </c>
      <c r="E7" s="8" t="s">
        <v>97</v>
      </c>
      <c r="F7" s="9">
        <v>107</v>
      </c>
      <c r="G7" s="9">
        <v>106</v>
      </c>
      <c r="H7" s="10">
        <v>99814.59</v>
      </c>
      <c r="I7" s="10">
        <v>45521.25</v>
      </c>
      <c r="J7" s="10">
        <v>0</v>
      </c>
      <c r="K7" s="10">
        <v>145335.84</v>
      </c>
      <c r="L7" s="10">
        <v>633.72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145335.84</v>
      </c>
      <c r="T7" s="10">
        <v>104532.35</v>
      </c>
      <c r="U7" s="10">
        <v>781.88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105314.23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f t="shared" si="0"/>
        <v>0</v>
      </c>
      <c r="AV7" s="10">
        <v>46154.97</v>
      </c>
      <c r="AW7" s="10">
        <v>105314.23</v>
      </c>
      <c r="AX7" s="11">
        <v>103</v>
      </c>
      <c r="AY7" s="11">
        <v>300</v>
      </c>
      <c r="AZ7" s="10">
        <v>728000</v>
      </c>
      <c r="BA7" s="10">
        <v>163321.96</v>
      </c>
      <c r="BB7" s="12">
        <v>84.56</v>
      </c>
      <c r="BC7" s="12">
        <v>75.247680289900998</v>
      </c>
      <c r="BD7" s="12">
        <v>9.4</v>
      </c>
      <c r="BE7" s="12"/>
      <c r="BF7" s="8" t="s">
        <v>93</v>
      </c>
      <c r="BG7" s="5"/>
      <c r="BH7" s="8" t="s">
        <v>84</v>
      </c>
      <c r="BI7" s="8" t="s">
        <v>85</v>
      </c>
      <c r="BJ7" s="8" t="s">
        <v>98</v>
      </c>
      <c r="BK7" s="8" t="s">
        <v>79</v>
      </c>
      <c r="BL7" s="6" t="s">
        <v>80</v>
      </c>
      <c r="BM7" s="12">
        <v>1130825.6158118399</v>
      </c>
      <c r="BN7" s="6" t="s">
        <v>81</v>
      </c>
      <c r="BO7" s="12"/>
      <c r="BP7" s="13">
        <v>39056</v>
      </c>
      <c r="BQ7" s="13">
        <v>48181</v>
      </c>
      <c r="BR7" s="12">
        <v>41594.85</v>
      </c>
      <c r="BS7" s="12">
        <v>62.54</v>
      </c>
      <c r="BT7" s="12">
        <v>44.55</v>
      </c>
      <c r="BU7" s="1" t="e">
        <v>#REF!</v>
      </c>
    </row>
    <row r="8" spans="1:73" s="1" customFormat="1" ht="18.2" customHeight="1" x14ac:dyDescent="0.15">
      <c r="A8" s="14">
        <v>6</v>
      </c>
      <c r="B8" s="15" t="s">
        <v>72</v>
      </c>
      <c r="C8" s="15" t="s">
        <v>73</v>
      </c>
      <c r="D8" s="16">
        <v>45078</v>
      </c>
      <c r="E8" s="17" t="s">
        <v>99</v>
      </c>
      <c r="F8" s="18">
        <v>97</v>
      </c>
      <c r="G8" s="18">
        <v>96</v>
      </c>
      <c r="H8" s="19">
        <v>40991.72</v>
      </c>
      <c r="I8" s="19">
        <v>17370.689999999999</v>
      </c>
      <c r="J8" s="19">
        <v>0</v>
      </c>
      <c r="K8" s="19">
        <v>58362.41</v>
      </c>
      <c r="L8" s="19">
        <v>259.01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58362.41</v>
      </c>
      <c r="T8" s="19">
        <v>38194.25</v>
      </c>
      <c r="U8" s="19">
        <v>324.52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38518.769999999997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f t="shared" si="0"/>
        <v>0</v>
      </c>
      <c r="AV8" s="19">
        <v>17629.7</v>
      </c>
      <c r="AW8" s="19">
        <v>38518.769999999997</v>
      </c>
      <c r="AX8" s="20">
        <v>103</v>
      </c>
      <c r="AY8" s="20">
        <v>300</v>
      </c>
      <c r="AZ8" s="19">
        <v>280000</v>
      </c>
      <c r="BA8" s="19">
        <v>66788.72</v>
      </c>
      <c r="BB8" s="21">
        <v>90</v>
      </c>
      <c r="BC8" s="21">
        <v>78.645269740159705</v>
      </c>
      <c r="BD8" s="21">
        <v>9.5</v>
      </c>
      <c r="BE8" s="21"/>
      <c r="BF8" s="17" t="s">
        <v>75</v>
      </c>
      <c r="BG8" s="14"/>
      <c r="BH8" s="17" t="s">
        <v>100</v>
      </c>
      <c r="BI8" s="17" t="s">
        <v>101</v>
      </c>
      <c r="BJ8" s="17" t="s">
        <v>102</v>
      </c>
      <c r="BK8" s="17" t="s">
        <v>79</v>
      </c>
      <c r="BL8" s="15" t="s">
        <v>80</v>
      </c>
      <c r="BM8" s="21">
        <v>454104.83903015999</v>
      </c>
      <c r="BN8" s="15" t="s">
        <v>81</v>
      </c>
      <c r="BO8" s="21"/>
      <c r="BP8" s="22">
        <v>39059</v>
      </c>
      <c r="BQ8" s="22">
        <v>48184</v>
      </c>
      <c r="BR8" s="21">
        <v>19187.64</v>
      </c>
      <c r="BS8" s="21">
        <v>46.38</v>
      </c>
      <c r="BT8" s="21">
        <v>44.47</v>
      </c>
      <c r="BU8" s="1" t="e">
        <v>#REF!</v>
      </c>
    </row>
    <row r="9" spans="1:73" s="1" customFormat="1" ht="18.2" customHeight="1" x14ac:dyDescent="0.15">
      <c r="A9" s="5">
        <v>7</v>
      </c>
      <c r="B9" s="6" t="s">
        <v>103</v>
      </c>
      <c r="C9" s="6" t="s">
        <v>73</v>
      </c>
      <c r="D9" s="7">
        <v>45078</v>
      </c>
      <c r="E9" s="8" t="s">
        <v>104</v>
      </c>
      <c r="F9" s="9">
        <v>0</v>
      </c>
      <c r="G9" s="9">
        <v>0</v>
      </c>
      <c r="H9" s="10">
        <v>31342.672533000001</v>
      </c>
      <c r="I9" s="10">
        <v>0</v>
      </c>
      <c r="J9" s="10">
        <v>0</v>
      </c>
      <c r="K9" s="10">
        <v>31342.672533000001</v>
      </c>
      <c r="L9" s="10">
        <v>313.22320000000002</v>
      </c>
      <c r="M9" s="10">
        <v>0</v>
      </c>
      <c r="N9" s="10">
        <v>0</v>
      </c>
      <c r="O9" s="10">
        <v>0</v>
      </c>
      <c r="P9" s="10">
        <v>313.22320000000002</v>
      </c>
      <c r="Q9" s="10">
        <v>0</v>
      </c>
      <c r="R9" s="10">
        <v>0</v>
      </c>
      <c r="S9" s="10">
        <v>31029.449333</v>
      </c>
      <c r="T9" s="10">
        <v>0</v>
      </c>
      <c r="U9" s="10">
        <v>250.74119999999999</v>
      </c>
      <c r="V9" s="10">
        <v>0</v>
      </c>
      <c r="W9" s="10">
        <v>0</v>
      </c>
      <c r="X9" s="10">
        <v>250.74119999999999</v>
      </c>
      <c r="Y9" s="10">
        <v>0</v>
      </c>
      <c r="Z9" s="10">
        <v>0</v>
      </c>
      <c r="AA9" s="10">
        <v>0</v>
      </c>
      <c r="AB9" s="10">
        <v>137</v>
      </c>
      <c r="AC9" s="10">
        <v>0</v>
      </c>
      <c r="AD9" s="10">
        <v>0</v>
      </c>
      <c r="AE9" s="10">
        <v>0</v>
      </c>
      <c r="AF9" s="10">
        <v>0</v>
      </c>
      <c r="AG9" s="10">
        <v>22</v>
      </c>
      <c r="AH9" s="10">
        <v>77.11</v>
      </c>
      <c r="AI9" s="10">
        <v>28.391500000000001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408.68029999999999</v>
      </c>
      <c r="AR9" s="10">
        <v>0</v>
      </c>
      <c r="AS9" s="10"/>
      <c r="AT9" s="19">
        <v>0</v>
      </c>
      <c r="AU9" s="10">
        <f t="shared" si="0"/>
        <v>1215.1462000000001</v>
      </c>
      <c r="AV9" s="10">
        <v>0</v>
      </c>
      <c r="AW9" s="10">
        <v>0</v>
      </c>
      <c r="AX9" s="11">
        <v>75</v>
      </c>
      <c r="AY9" s="11">
        <v>360</v>
      </c>
      <c r="AZ9" s="10">
        <v>185870.18</v>
      </c>
      <c r="BA9" s="10">
        <v>66492.23</v>
      </c>
      <c r="BB9" s="12">
        <v>93</v>
      </c>
      <c r="BC9" s="12">
        <v>43.399639145340799</v>
      </c>
      <c r="BD9" s="12">
        <v>9.6</v>
      </c>
      <c r="BE9" s="12"/>
      <c r="BF9" s="8" t="s">
        <v>75</v>
      </c>
      <c r="BG9" s="5"/>
      <c r="BH9" s="8" t="s">
        <v>76</v>
      </c>
      <c r="BI9" s="8" t="s">
        <v>105</v>
      </c>
      <c r="BJ9" s="8" t="s">
        <v>106</v>
      </c>
      <c r="BK9" s="8" t="s">
        <v>107</v>
      </c>
      <c r="BL9" s="6" t="s">
        <v>80</v>
      </c>
      <c r="BM9" s="12">
        <v>241433.19466342201</v>
      </c>
      <c r="BN9" s="6" t="s">
        <v>81</v>
      </c>
      <c r="BO9" s="12"/>
      <c r="BP9" s="13">
        <v>36428</v>
      </c>
      <c r="BQ9" s="13">
        <v>47392</v>
      </c>
      <c r="BR9" s="12">
        <v>0</v>
      </c>
      <c r="BS9" s="12">
        <v>137</v>
      </c>
      <c r="BT9" s="12">
        <v>0</v>
      </c>
      <c r="BU9" s="1" t="e">
        <v>#REF!</v>
      </c>
    </row>
    <row r="10" spans="1:73" s="1" customFormat="1" ht="18.2" customHeight="1" x14ac:dyDescent="0.15">
      <c r="A10" s="14">
        <v>8</v>
      </c>
      <c r="B10" s="15" t="s">
        <v>103</v>
      </c>
      <c r="C10" s="15" t="s">
        <v>73</v>
      </c>
      <c r="D10" s="16">
        <v>45078</v>
      </c>
      <c r="E10" s="17" t="s">
        <v>108</v>
      </c>
      <c r="F10" s="18">
        <v>4</v>
      </c>
      <c r="G10" s="18">
        <v>3</v>
      </c>
      <c r="H10" s="19">
        <v>31342.658415000002</v>
      </c>
      <c r="I10" s="19">
        <v>924.8329</v>
      </c>
      <c r="J10" s="19">
        <v>0</v>
      </c>
      <c r="K10" s="19">
        <v>32267.491314999999</v>
      </c>
      <c r="L10" s="19">
        <v>313.22320000000002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32267.491314999999</v>
      </c>
      <c r="T10" s="19">
        <v>751.3904</v>
      </c>
      <c r="U10" s="19">
        <v>250.74119999999999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1002.1316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/>
      <c r="AT10" s="19">
        <v>0</v>
      </c>
      <c r="AU10" s="19">
        <f t="shared" si="0"/>
        <v>0</v>
      </c>
      <c r="AV10" s="19">
        <v>1238.0561</v>
      </c>
      <c r="AW10" s="19">
        <v>1002.1316</v>
      </c>
      <c r="AX10" s="20">
        <v>75</v>
      </c>
      <c r="AY10" s="20">
        <v>360</v>
      </c>
      <c r="AZ10" s="19">
        <v>186300.4</v>
      </c>
      <c r="BA10" s="19">
        <v>66492.23</v>
      </c>
      <c r="BB10" s="21">
        <v>93</v>
      </c>
      <c r="BC10" s="21">
        <v>45.131238526591801</v>
      </c>
      <c r="BD10" s="21">
        <v>9.6</v>
      </c>
      <c r="BE10" s="21"/>
      <c r="BF10" s="17" t="s">
        <v>75</v>
      </c>
      <c r="BG10" s="14"/>
      <c r="BH10" s="17" t="s">
        <v>76</v>
      </c>
      <c r="BI10" s="17" t="s">
        <v>105</v>
      </c>
      <c r="BJ10" s="17" t="s">
        <v>106</v>
      </c>
      <c r="BK10" s="17" t="s">
        <v>90</v>
      </c>
      <c r="BL10" s="15" t="s">
        <v>80</v>
      </c>
      <c r="BM10" s="21">
        <v>251066.12200395999</v>
      </c>
      <c r="BN10" s="15" t="s">
        <v>81</v>
      </c>
      <c r="BO10" s="21"/>
      <c r="BP10" s="22">
        <v>36433</v>
      </c>
      <c r="BQ10" s="22">
        <v>47392</v>
      </c>
      <c r="BR10" s="21">
        <v>804.61450000000002</v>
      </c>
      <c r="BS10" s="21">
        <v>137</v>
      </c>
      <c r="BT10" s="21">
        <v>44.982700000000001</v>
      </c>
      <c r="BU10" s="1" t="e">
        <v>#REF!</v>
      </c>
    </row>
    <row r="11" spans="1:73" s="1" customFormat="1" ht="18.2" customHeight="1" x14ac:dyDescent="0.15">
      <c r="A11" s="5">
        <v>9</v>
      </c>
      <c r="B11" s="6" t="s">
        <v>103</v>
      </c>
      <c r="C11" s="6" t="s">
        <v>73</v>
      </c>
      <c r="D11" s="7">
        <v>45078</v>
      </c>
      <c r="E11" s="8" t="s">
        <v>109</v>
      </c>
      <c r="F11" s="9">
        <v>1</v>
      </c>
      <c r="G11" s="9">
        <v>2</v>
      </c>
      <c r="H11" s="10">
        <v>122386.60980000001</v>
      </c>
      <c r="I11" s="10">
        <v>2028.9573</v>
      </c>
      <c r="J11" s="10">
        <v>0</v>
      </c>
      <c r="K11" s="10">
        <v>124415.5671</v>
      </c>
      <c r="L11" s="10">
        <v>1027.5714</v>
      </c>
      <c r="M11" s="10">
        <v>0</v>
      </c>
      <c r="N11" s="10">
        <v>0</v>
      </c>
      <c r="O11" s="10">
        <v>2028.9573</v>
      </c>
      <c r="P11" s="10">
        <v>0</v>
      </c>
      <c r="Q11" s="10">
        <v>0</v>
      </c>
      <c r="R11" s="10">
        <v>0</v>
      </c>
      <c r="S11" s="10">
        <v>122386.60980000001</v>
      </c>
      <c r="T11" s="10">
        <v>2129.1954999999998</v>
      </c>
      <c r="U11" s="10">
        <v>1051.5050000000001</v>
      </c>
      <c r="V11" s="10">
        <v>70.583699999999993</v>
      </c>
      <c r="W11" s="10">
        <v>2129.1954999999998</v>
      </c>
      <c r="X11" s="10">
        <v>0</v>
      </c>
      <c r="Y11" s="10">
        <v>70.583699999999993</v>
      </c>
      <c r="Z11" s="10">
        <v>0</v>
      </c>
      <c r="AA11" s="10">
        <v>1051.5050000000001</v>
      </c>
      <c r="AB11" s="10">
        <v>188.0856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479.7439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203.434</v>
      </c>
      <c r="AQ11" s="10">
        <v>0</v>
      </c>
      <c r="AR11" s="10">
        <v>0</v>
      </c>
      <c r="AS11" s="10"/>
      <c r="AT11" s="19">
        <v>0</v>
      </c>
      <c r="AU11" s="10">
        <f t="shared" si="0"/>
        <v>5100</v>
      </c>
      <c r="AV11" s="10">
        <v>1027.5714</v>
      </c>
      <c r="AW11" s="10">
        <v>1051.5050000000001</v>
      </c>
      <c r="AX11" s="11">
        <v>79</v>
      </c>
      <c r="AY11" s="11">
        <v>6</v>
      </c>
      <c r="AZ11" s="10">
        <v>196441.96</v>
      </c>
      <c r="BA11" s="10">
        <v>197262.88</v>
      </c>
      <c r="BB11" s="12"/>
      <c r="BC11" s="12"/>
      <c r="BD11" s="12">
        <v>10.31</v>
      </c>
      <c r="BE11" s="12"/>
      <c r="BF11" s="8"/>
      <c r="BG11" s="5"/>
      <c r="BH11" s="8" t="s">
        <v>76</v>
      </c>
      <c r="BI11" s="8" t="s">
        <v>105</v>
      </c>
      <c r="BJ11" s="8" t="s">
        <v>106</v>
      </c>
      <c r="BK11" s="8" t="s">
        <v>90</v>
      </c>
      <c r="BL11" s="6" t="s">
        <v>91</v>
      </c>
      <c r="BM11" s="12">
        <v>122386.60980000001</v>
      </c>
      <c r="BN11" s="6" t="s">
        <v>81</v>
      </c>
      <c r="BO11" s="12"/>
      <c r="BP11" s="13">
        <v>43336</v>
      </c>
      <c r="BQ11" s="13">
        <v>43521</v>
      </c>
      <c r="BR11" s="12">
        <v>194.733</v>
      </c>
      <c r="BS11" s="12">
        <v>281.10000000000002</v>
      </c>
      <c r="BT11" s="12">
        <v>0</v>
      </c>
      <c r="BU11" s="1" t="e">
        <v>#REF!</v>
      </c>
    </row>
    <row r="12" spans="1:73" s="1" customFormat="1" ht="18.2" customHeight="1" x14ac:dyDescent="0.15">
      <c r="A12" s="14">
        <v>10</v>
      </c>
      <c r="B12" s="15" t="s">
        <v>103</v>
      </c>
      <c r="C12" s="15" t="s">
        <v>73</v>
      </c>
      <c r="D12" s="16">
        <v>45078</v>
      </c>
      <c r="E12" s="17" t="s">
        <v>110</v>
      </c>
      <c r="F12" s="15" t="s">
        <v>111</v>
      </c>
      <c r="G12" s="18">
        <v>0</v>
      </c>
      <c r="H12" s="19">
        <v>32632.344265</v>
      </c>
      <c r="I12" s="19">
        <v>0</v>
      </c>
      <c r="J12" s="23">
        <v>30.845827689089109</v>
      </c>
      <c r="K12" s="19">
        <v>32632.344265</v>
      </c>
      <c r="L12" s="19">
        <v>284.73630000000003</v>
      </c>
      <c r="M12" s="19">
        <v>0</v>
      </c>
      <c r="N12" s="19">
        <v>0</v>
      </c>
      <c r="O12" s="19">
        <v>0</v>
      </c>
      <c r="P12" s="19">
        <v>284.73630000000003</v>
      </c>
      <c r="Q12" s="19">
        <v>32347.607964999999</v>
      </c>
      <c r="R12" s="19">
        <v>0</v>
      </c>
      <c r="S12" s="19">
        <v>0</v>
      </c>
      <c r="T12" s="19">
        <v>0</v>
      </c>
      <c r="U12" s="19">
        <v>261.05840000000001</v>
      </c>
      <c r="V12" s="19">
        <v>0</v>
      </c>
      <c r="W12" s="19">
        <v>0</v>
      </c>
      <c r="X12" s="19">
        <v>261.05840000000001</v>
      </c>
      <c r="Y12" s="19">
        <v>0</v>
      </c>
      <c r="Z12" s="19">
        <v>0</v>
      </c>
      <c r="AA12" s="19">
        <v>0</v>
      </c>
      <c r="AB12" s="19">
        <v>137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75.106999999999999</v>
      </c>
      <c r="AI12" s="19">
        <v>39.712899999999998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/>
      <c r="AT12" s="19">
        <v>0</v>
      </c>
      <c r="AU12" s="19">
        <f t="shared" si="0"/>
        <v>33114.376737310908</v>
      </c>
      <c r="AV12" s="19">
        <v>0</v>
      </c>
      <c r="AW12" s="19">
        <v>0</v>
      </c>
      <c r="AX12" s="20">
        <v>83</v>
      </c>
      <c r="AY12" s="20">
        <v>360</v>
      </c>
      <c r="AZ12" s="19">
        <v>198660.61</v>
      </c>
      <c r="BA12" s="19">
        <v>64350</v>
      </c>
      <c r="BB12" s="21">
        <v>90</v>
      </c>
      <c r="BC12" s="21">
        <v>0</v>
      </c>
      <c r="BD12" s="21">
        <v>9.6</v>
      </c>
      <c r="BE12" s="21"/>
      <c r="BF12" s="17" t="s">
        <v>75</v>
      </c>
      <c r="BG12" s="14"/>
      <c r="BH12" s="17" t="s">
        <v>76</v>
      </c>
      <c r="BI12" s="17" t="s">
        <v>105</v>
      </c>
      <c r="BJ12" s="17" t="s">
        <v>106</v>
      </c>
      <c r="BK12" s="17" t="s">
        <v>107</v>
      </c>
      <c r="BL12" s="15" t="s">
        <v>80</v>
      </c>
      <c r="BM12" s="21">
        <v>0</v>
      </c>
      <c r="BN12" s="15" t="s">
        <v>81</v>
      </c>
      <c r="BO12" s="21"/>
      <c r="BP12" s="22">
        <v>36661</v>
      </c>
      <c r="BQ12" s="22">
        <v>47635</v>
      </c>
      <c r="BR12" s="21">
        <v>0</v>
      </c>
      <c r="BS12" s="21">
        <v>0</v>
      </c>
      <c r="BT12" s="21">
        <v>0</v>
      </c>
    </row>
    <row r="13" spans="1:73" s="1" customFormat="1" ht="18.2" customHeight="1" x14ac:dyDescent="0.15">
      <c r="A13" s="5">
        <v>11</v>
      </c>
      <c r="B13" s="6" t="s">
        <v>103</v>
      </c>
      <c r="C13" s="6" t="s">
        <v>73</v>
      </c>
      <c r="D13" s="7">
        <v>45078</v>
      </c>
      <c r="E13" s="8" t="s">
        <v>112</v>
      </c>
      <c r="F13" s="9">
        <v>102</v>
      </c>
      <c r="G13" s="9">
        <v>101</v>
      </c>
      <c r="H13" s="10">
        <v>31950.943566000002</v>
      </c>
      <c r="I13" s="10">
        <v>21476.039199999999</v>
      </c>
      <c r="J13" s="10">
        <v>0</v>
      </c>
      <c r="K13" s="10">
        <v>53426.982766000001</v>
      </c>
      <c r="L13" s="10">
        <v>308.35700000000003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53426.982766000001</v>
      </c>
      <c r="T13" s="10">
        <v>35325.7405</v>
      </c>
      <c r="U13" s="10">
        <v>255.60740000000001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35581.347900000001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/>
      <c r="AT13" s="19">
        <v>0</v>
      </c>
      <c r="AU13" s="10">
        <f t="shared" si="0"/>
        <v>0</v>
      </c>
      <c r="AV13" s="10">
        <v>21784.396199999999</v>
      </c>
      <c r="AW13" s="10">
        <v>35581.347900000001</v>
      </c>
      <c r="AX13" s="11">
        <v>77</v>
      </c>
      <c r="AY13" s="11">
        <v>360</v>
      </c>
      <c r="AZ13" s="10">
        <v>188030.49</v>
      </c>
      <c r="BA13" s="10">
        <v>66492.23</v>
      </c>
      <c r="BB13" s="12">
        <v>93</v>
      </c>
      <c r="BC13" s="12">
        <v>74.726165707451798</v>
      </c>
      <c r="BD13" s="12">
        <v>9.6</v>
      </c>
      <c r="BE13" s="12"/>
      <c r="BF13" s="8" t="s">
        <v>75</v>
      </c>
      <c r="BG13" s="5"/>
      <c r="BH13" s="8" t="s">
        <v>76</v>
      </c>
      <c r="BI13" s="8" t="s">
        <v>105</v>
      </c>
      <c r="BJ13" s="8" t="s">
        <v>106</v>
      </c>
      <c r="BK13" s="8" t="s">
        <v>79</v>
      </c>
      <c r="BL13" s="6" t="s">
        <v>80</v>
      </c>
      <c r="BM13" s="12">
        <v>415703.38525810599</v>
      </c>
      <c r="BN13" s="6" t="s">
        <v>81</v>
      </c>
      <c r="BO13" s="12"/>
      <c r="BP13" s="13">
        <v>36465</v>
      </c>
      <c r="BQ13" s="13">
        <v>47453</v>
      </c>
      <c r="BR13" s="12">
        <v>24975.196</v>
      </c>
      <c r="BS13" s="12">
        <v>137</v>
      </c>
      <c r="BT13" s="12">
        <v>44.982700000000001</v>
      </c>
      <c r="BU13" s="1" t="e">
        <v>#REF!</v>
      </c>
    </row>
    <row r="14" spans="1:73" s="1" customFormat="1" ht="18.2" customHeight="1" x14ac:dyDescent="0.15">
      <c r="A14" s="14">
        <v>12</v>
      </c>
      <c r="B14" s="15" t="s">
        <v>103</v>
      </c>
      <c r="C14" s="15" t="s">
        <v>73</v>
      </c>
      <c r="D14" s="16">
        <v>45078</v>
      </c>
      <c r="E14" s="17" t="s">
        <v>113</v>
      </c>
      <c r="F14" s="18">
        <v>0</v>
      </c>
      <c r="G14" s="18">
        <v>0</v>
      </c>
      <c r="H14" s="19">
        <v>31342.681074</v>
      </c>
      <c r="I14" s="19">
        <v>0</v>
      </c>
      <c r="J14" s="19">
        <v>0</v>
      </c>
      <c r="K14" s="19">
        <v>31342.681074</v>
      </c>
      <c r="L14" s="19">
        <v>313.22320000000002</v>
      </c>
      <c r="M14" s="19">
        <v>0</v>
      </c>
      <c r="N14" s="19">
        <v>0</v>
      </c>
      <c r="O14" s="19">
        <v>0</v>
      </c>
      <c r="P14" s="19">
        <v>313.22320000000002</v>
      </c>
      <c r="Q14" s="19">
        <v>0</v>
      </c>
      <c r="R14" s="19">
        <v>0</v>
      </c>
      <c r="S14" s="19">
        <v>31029.457874</v>
      </c>
      <c r="T14" s="19">
        <v>0</v>
      </c>
      <c r="U14" s="19">
        <v>250.74119999999999</v>
      </c>
      <c r="V14" s="19">
        <v>0</v>
      </c>
      <c r="W14" s="19">
        <v>0</v>
      </c>
      <c r="X14" s="19">
        <v>250.74119999999999</v>
      </c>
      <c r="Y14" s="19">
        <v>0</v>
      </c>
      <c r="Z14" s="19">
        <v>0</v>
      </c>
      <c r="AA14" s="19">
        <v>0</v>
      </c>
      <c r="AB14" s="19">
        <v>137</v>
      </c>
      <c r="AC14" s="19">
        <v>0</v>
      </c>
      <c r="AD14" s="19">
        <v>0</v>
      </c>
      <c r="AE14" s="19">
        <v>0</v>
      </c>
      <c r="AF14" s="19">
        <v>0</v>
      </c>
      <c r="AG14" s="19">
        <v>11.1</v>
      </c>
      <c r="AH14" s="19">
        <v>77.11</v>
      </c>
      <c r="AI14" s="19">
        <v>28.391500000000001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/>
      <c r="AT14" s="19">
        <v>0</v>
      </c>
      <c r="AU14" s="19">
        <f t="shared" si="0"/>
        <v>806.46590000000003</v>
      </c>
      <c r="AV14" s="19">
        <v>0</v>
      </c>
      <c r="AW14" s="19">
        <v>0</v>
      </c>
      <c r="AX14" s="20">
        <v>75</v>
      </c>
      <c r="AY14" s="20">
        <v>360</v>
      </c>
      <c r="AZ14" s="19">
        <v>185723.82</v>
      </c>
      <c r="BA14" s="19">
        <v>66492.23</v>
      </c>
      <c r="BB14" s="21">
        <v>93</v>
      </c>
      <c r="BC14" s="21">
        <v>43.399651091292903</v>
      </c>
      <c r="BD14" s="21">
        <v>9.6</v>
      </c>
      <c r="BE14" s="21"/>
      <c r="BF14" s="17" t="s">
        <v>75</v>
      </c>
      <c r="BG14" s="14"/>
      <c r="BH14" s="17" t="s">
        <v>114</v>
      </c>
      <c r="BI14" s="17" t="s">
        <v>115</v>
      </c>
      <c r="BJ14" s="17" t="s">
        <v>116</v>
      </c>
      <c r="BK14" s="17" t="s">
        <v>107</v>
      </c>
      <c r="BL14" s="15" t="s">
        <v>80</v>
      </c>
      <c r="BM14" s="21">
        <v>241433.26111903001</v>
      </c>
      <c r="BN14" s="15" t="s">
        <v>81</v>
      </c>
      <c r="BO14" s="21"/>
      <c r="BP14" s="22">
        <v>36423</v>
      </c>
      <c r="BQ14" s="22">
        <v>47392</v>
      </c>
      <c r="BR14" s="21">
        <v>0</v>
      </c>
      <c r="BS14" s="21">
        <v>137</v>
      </c>
      <c r="BT14" s="21">
        <v>0</v>
      </c>
      <c r="BU14" s="1" t="e">
        <v>#REF!</v>
      </c>
    </row>
    <row r="15" spans="1:73" s="1" customFormat="1" ht="18.2" customHeight="1" x14ac:dyDescent="0.15">
      <c r="A15" s="5">
        <v>13</v>
      </c>
      <c r="B15" s="6" t="s">
        <v>103</v>
      </c>
      <c r="C15" s="6" t="s">
        <v>73</v>
      </c>
      <c r="D15" s="7">
        <v>45078</v>
      </c>
      <c r="E15" s="8" t="s">
        <v>117</v>
      </c>
      <c r="F15" s="9">
        <v>0</v>
      </c>
      <c r="G15" s="9">
        <v>0</v>
      </c>
      <c r="H15" s="10">
        <v>115150.3287</v>
      </c>
      <c r="I15" s="10">
        <v>0</v>
      </c>
      <c r="J15" s="10">
        <v>0</v>
      </c>
      <c r="K15" s="10">
        <v>115150.3287</v>
      </c>
      <c r="L15" s="10">
        <v>2966.7916</v>
      </c>
      <c r="M15" s="10">
        <v>0</v>
      </c>
      <c r="N15" s="10">
        <v>0</v>
      </c>
      <c r="O15" s="10">
        <v>0</v>
      </c>
      <c r="P15" s="10">
        <v>2966.7916</v>
      </c>
      <c r="Q15" s="10">
        <v>0</v>
      </c>
      <c r="R15" s="10">
        <v>0</v>
      </c>
      <c r="S15" s="10">
        <v>112183.5371</v>
      </c>
      <c r="T15" s="10">
        <v>0</v>
      </c>
      <c r="U15" s="10">
        <v>989.33330000000001</v>
      </c>
      <c r="V15" s="10">
        <v>0</v>
      </c>
      <c r="W15" s="10">
        <v>0</v>
      </c>
      <c r="X15" s="10">
        <v>989.33330000000001</v>
      </c>
      <c r="Y15" s="10">
        <v>0</v>
      </c>
      <c r="Z15" s="10">
        <v>0</v>
      </c>
      <c r="AA15" s="10">
        <v>0</v>
      </c>
      <c r="AB15" s="10">
        <v>395.68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132.32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6.9051999999999998</v>
      </c>
      <c r="AR15" s="10">
        <v>0</v>
      </c>
      <c r="AS15" s="10"/>
      <c r="AT15" s="19">
        <v>0</v>
      </c>
      <c r="AU15" s="10">
        <f t="shared" si="0"/>
        <v>4491.0300999999999</v>
      </c>
      <c r="AV15" s="10">
        <v>0</v>
      </c>
      <c r="AW15" s="10">
        <v>0</v>
      </c>
      <c r="AX15" s="11">
        <v>31</v>
      </c>
      <c r="AY15" s="11">
        <v>84</v>
      </c>
      <c r="AZ15" s="10">
        <v>187613.14</v>
      </c>
      <c r="BA15" s="10">
        <v>277670.93</v>
      </c>
      <c r="BB15" s="12">
        <v>0</v>
      </c>
      <c r="BC15" s="12" t="s">
        <v>118</v>
      </c>
      <c r="BD15" s="12">
        <v>10.31</v>
      </c>
      <c r="BE15" s="12"/>
      <c r="BF15" s="8"/>
      <c r="BG15" s="5"/>
      <c r="BH15" s="8" t="s">
        <v>114</v>
      </c>
      <c r="BI15" s="8" t="s">
        <v>115</v>
      </c>
      <c r="BJ15" s="8" t="s">
        <v>119</v>
      </c>
      <c r="BK15" s="8" t="s">
        <v>107</v>
      </c>
      <c r="BL15" s="6" t="s">
        <v>91</v>
      </c>
      <c r="BM15" s="12">
        <v>112183.5371</v>
      </c>
      <c r="BN15" s="6" t="s">
        <v>81</v>
      </c>
      <c r="BO15" s="12"/>
      <c r="BP15" s="13">
        <v>43497</v>
      </c>
      <c r="BQ15" s="13">
        <v>46054</v>
      </c>
      <c r="BR15" s="12">
        <v>0</v>
      </c>
      <c r="BS15" s="12">
        <v>395.68</v>
      </c>
      <c r="BT15" s="12">
        <v>0</v>
      </c>
      <c r="BU15" s="1" t="e">
        <v>#REF!</v>
      </c>
    </row>
    <row r="16" spans="1:73" s="1" customFormat="1" ht="18.2" customHeight="1" x14ac:dyDescent="0.15">
      <c r="A16" s="14">
        <v>14</v>
      </c>
      <c r="B16" s="15" t="s">
        <v>103</v>
      </c>
      <c r="C16" s="15" t="s">
        <v>73</v>
      </c>
      <c r="D16" s="16">
        <v>45078</v>
      </c>
      <c r="E16" s="17" t="s">
        <v>120</v>
      </c>
      <c r="F16" s="15" t="s">
        <v>111</v>
      </c>
      <c r="G16" s="18">
        <v>153</v>
      </c>
      <c r="H16" s="19">
        <v>31950.948899999999</v>
      </c>
      <c r="I16" s="19">
        <v>27266.026000000002</v>
      </c>
      <c r="J16" s="23">
        <v>49126.532749184138</v>
      </c>
      <c r="K16" s="19">
        <v>59216.974900000001</v>
      </c>
      <c r="L16" s="19">
        <v>308.35700000000003</v>
      </c>
      <c r="M16" s="19">
        <v>0</v>
      </c>
      <c r="N16" s="19">
        <v>0</v>
      </c>
      <c r="O16" s="19">
        <v>27266.026000000002</v>
      </c>
      <c r="P16" s="19">
        <v>308.35700000000003</v>
      </c>
      <c r="Q16" s="19">
        <v>31642.591899999999</v>
      </c>
      <c r="R16" s="19">
        <v>0</v>
      </c>
      <c r="S16" s="19">
        <v>0</v>
      </c>
      <c r="T16" s="19">
        <v>58617.232799999998</v>
      </c>
      <c r="U16" s="19">
        <v>255.60740000000001</v>
      </c>
      <c r="V16" s="19">
        <v>0</v>
      </c>
      <c r="W16" s="19">
        <v>58617.232799999998</v>
      </c>
      <c r="X16" s="19">
        <v>255.60740000000001</v>
      </c>
      <c r="Y16" s="19">
        <v>0</v>
      </c>
      <c r="Z16" s="19">
        <v>0</v>
      </c>
      <c r="AA16" s="19">
        <v>0</v>
      </c>
      <c r="AB16" s="19">
        <v>137</v>
      </c>
      <c r="AC16" s="19">
        <v>0</v>
      </c>
      <c r="AD16" s="19">
        <v>0</v>
      </c>
      <c r="AE16" s="19">
        <v>0</v>
      </c>
      <c r="AF16" s="19">
        <v>44.970599999999997</v>
      </c>
      <c r="AG16" s="19">
        <v>0</v>
      </c>
      <c r="AH16" s="19">
        <v>77.11</v>
      </c>
      <c r="AI16" s="19">
        <v>28.514299999999999</v>
      </c>
      <c r="AJ16" s="19">
        <v>26022.3969</v>
      </c>
      <c r="AK16" s="19">
        <v>0</v>
      </c>
      <c r="AL16" s="19">
        <v>0</v>
      </c>
      <c r="AM16" s="19">
        <v>0</v>
      </c>
      <c r="AN16" s="19">
        <v>0</v>
      </c>
      <c r="AO16" s="19">
        <v>6841.5519999999997</v>
      </c>
      <c r="AP16" s="19">
        <v>5002.7605000000003</v>
      </c>
      <c r="AQ16" s="19">
        <v>0</v>
      </c>
      <c r="AR16" s="19">
        <v>0</v>
      </c>
      <c r="AS16" s="19"/>
      <c r="AT16" s="23">
        <v>50090.820210059617</v>
      </c>
      <c r="AU16" s="19">
        <f t="shared" si="0"/>
        <v>57026.766440756233</v>
      </c>
      <c r="AV16" s="19">
        <v>0</v>
      </c>
      <c r="AW16" s="19">
        <v>0</v>
      </c>
      <c r="AX16" s="20">
        <v>77</v>
      </c>
      <c r="AY16" s="20">
        <v>360</v>
      </c>
      <c r="AZ16" s="19">
        <v>188423.16</v>
      </c>
      <c r="BA16" s="19">
        <v>66492.23</v>
      </c>
      <c r="BB16" s="21">
        <v>93</v>
      </c>
      <c r="BC16" s="21">
        <v>0</v>
      </c>
      <c r="BD16" s="21">
        <v>9.6</v>
      </c>
      <c r="BE16" s="21"/>
      <c r="BF16" s="17" t="s">
        <v>75</v>
      </c>
      <c r="BG16" s="14"/>
      <c r="BH16" s="17" t="s">
        <v>114</v>
      </c>
      <c r="BI16" s="17" t="s">
        <v>115</v>
      </c>
      <c r="BJ16" s="17" t="s">
        <v>116</v>
      </c>
      <c r="BK16" s="17" t="s">
        <v>107</v>
      </c>
      <c r="BL16" s="15" t="s">
        <v>80</v>
      </c>
      <c r="BM16" s="21">
        <v>0</v>
      </c>
      <c r="BN16" s="15" t="s">
        <v>81</v>
      </c>
      <c r="BO16" s="21"/>
      <c r="BP16" s="22">
        <v>36474</v>
      </c>
      <c r="BQ16" s="22">
        <v>47453</v>
      </c>
      <c r="BR16" s="21">
        <v>0</v>
      </c>
      <c r="BS16" s="21">
        <v>0</v>
      </c>
      <c r="BT16" s="21">
        <v>0</v>
      </c>
    </row>
    <row r="17" spans="1:73" s="1" customFormat="1" ht="18.2" customHeight="1" x14ac:dyDescent="0.15">
      <c r="A17" s="5">
        <v>15</v>
      </c>
      <c r="B17" s="6" t="s">
        <v>103</v>
      </c>
      <c r="C17" s="6" t="s">
        <v>73</v>
      </c>
      <c r="D17" s="7">
        <v>45078</v>
      </c>
      <c r="E17" s="8" t="s">
        <v>121</v>
      </c>
      <c r="F17" s="9">
        <v>0</v>
      </c>
      <c r="G17" s="9">
        <v>0</v>
      </c>
      <c r="H17" s="10">
        <v>31342.668242</v>
      </c>
      <c r="I17" s="10">
        <v>0</v>
      </c>
      <c r="J17" s="10">
        <v>0</v>
      </c>
      <c r="K17" s="10">
        <v>31342.668242</v>
      </c>
      <c r="L17" s="10">
        <v>313.22320000000002</v>
      </c>
      <c r="M17" s="10">
        <v>0</v>
      </c>
      <c r="N17" s="10">
        <v>0</v>
      </c>
      <c r="O17" s="10">
        <v>0</v>
      </c>
      <c r="P17" s="10">
        <v>313.22320000000002</v>
      </c>
      <c r="Q17" s="10">
        <v>0</v>
      </c>
      <c r="R17" s="10">
        <v>0</v>
      </c>
      <c r="S17" s="10">
        <v>31029.445041999999</v>
      </c>
      <c r="T17" s="10">
        <v>0</v>
      </c>
      <c r="U17" s="10">
        <v>250.74119999999999</v>
      </c>
      <c r="V17" s="10">
        <v>0</v>
      </c>
      <c r="W17" s="10">
        <v>0</v>
      </c>
      <c r="X17" s="10">
        <v>250.74119999999999</v>
      </c>
      <c r="Y17" s="10">
        <v>0</v>
      </c>
      <c r="Z17" s="10">
        <v>0</v>
      </c>
      <c r="AA17" s="10">
        <v>0</v>
      </c>
      <c r="AB17" s="10">
        <v>137</v>
      </c>
      <c r="AC17" s="10">
        <v>0</v>
      </c>
      <c r="AD17" s="10">
        <v>0</v>
      </c>
      <c r="AE17" s="10">
        <v>0</v>
      </c>
      <c r="AF17" s="10">
        <v>0</v>
      </c>
      <c r="AG17" s="10">
        <v>11.1</v>
      </c>
      <c r="AH17" s="10">
        <v>77.11</v>
      </c>
      <c r="AI17" s="10">
        <v>28.391500000000001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/>
      <c r="AT17" s="19">
        <v>0</v>
      </c>
      <c r="AU17" s="10">
        <f t="shared" si="0"/>
        <v>806.46590000000003</v>
      </c>
      <c r="AV17" s="10">
        <v>0</v>
      </c>
      <c r="AW17" s="10">
        <v>0</v>
      </c>
      <c r="AX17" s="11">
        <v>75</v>
      </c>
      <c r="AY17" s="11">
        <v>360</v>
      </c>
      <c r="AZ17" s="10">
        <v>185723.82</v>
      </c>
      <c r="BA17" s="10">
        <v>66492.23</v>
      </c>
      <c r="BB17" s="12">
        <v>93</v>
      </c>
      <c r="BC17" s="12">
        <v>43.3996331436921</v>
      </c>
      <c r="BD17" s="12">
        <v>9.6</v>
      </c>
      <c r="BE17" s="12"/>
      <c r="BF17" s="8" t="s">
        <v>75</v>
      </c>
      <c r="BG17" s="5"/>
      <c r="BH17" s="8" t="s">
        <v>114</v>
      </c>
      <c r="BI17" s="8" t="s">
        <v>115</v>
      </c>
      <c r="BJ17" s="8" t="s">
        <v>116</v>
      </c>
      <c r="BK17" s="8" t="s">
        <v>107</v>
      </c>
      <c r="BL17" s="6" t="s">
        <v>80</v>
      </c>
      <c r="BM17" s="12">
        <v>241433.16127611301</v>
      </c>
      <c r="BN17" s="6" t="s">
        <v>81</v>
      </c>
      <c r="BO17" s="12"/>
      <c r="BP17" s="13">
        <v>36423</v>
      </c>
      <c r="BQ17" s="13">
        <v>47392</v>
      </c>
      <c r="BR17" s="12">
        <v>0</v>
      </c>
      <c r="BS17" s="12">
        <v>137</v>
      </c>
      <c r="BT17" s="12">
        <v>0</v>
      </c>
      <c r="BU17" s="1" t="e">
        <v>#REF!</v>
      </c>
    </row>
    <row r="18" spans="1:73" s="1" customFormat="1" ht="18.2" customHeight="1" x14ac:dyDescent="0.15">
      <c r="A18" s="14">
        <v>16</v>
      </c>
      <c r="B18" s="15" t="s">
        <v>103</v>
      </c>
      <c r="C18" s="15" t="s">
        <v>73</v>
      </c>
      <c r="D18" s="16">
        <v>45078</v>
      </c>
      <c r="E18" s="17" t="s">
        <v>122</v>
      </c>
      <c r="F18" s="18">
        <v>0</v>
      </c>
      <c r="G18" s="18">
        <v>0</v>
      </c>
      <c r="H18" s="19">
        <v>314987.45390000002</v>
      </c>
      <c r="I18" s="19">
        <v>0</v>
      </c>
      <c r="J18" s="19">
        <v>0</v>
      </c>
      <c r="K18" s="19">
        <v>314987.45390000002</v>
      </c>
      <c r="L18" s="19">
        <v>1356.1754000000001</v>
      </c>
      <c r="M18" s="19">
        <v>0</v>
      </c>
      <c r="N18" s="19">
        <v>0</v>
      </c>
      <c r="O18" s="19">
        <v>0</v>
      </c>
      <c r="P18" s="19">
        <v>1356.1754000000001</v>
      </c>
      <c r="Q18" s="19">
        <v>0</v>
      </c>
      <c r="R18" s="19">
        <v>0</v>
      </c>
      <c r="S18" s="19">
        <v>313631.27850000001</v>
      </c>
      <c r="T18" s="19">
        <v>0</v>
      </c>
      <c r="U18" s="19">
        <v>2706.2671999999998</v>
      </c>
      <c r="V18" s="19">
        <v>0</v>
      </c>
      <c r="W18" s="19">
        <v>0</v>
      </c>
      <c r="X18" s="19">
        <v>2706.2671999999998</v>
      </c>
      <c r="Y18" s="19">
        <v>0</v>
      </c>
      <c r="Z18" s="19">
        <v>0</v>
      </c>
      <c r="AA18" s="19">
        <v>0</v>
      </c>
      <c r="AB18" s="19">
        <v>622.74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195.42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34.057000000000002</v>
      </c>
      <c r="AR18" s="19">
        <v>0</v>
      </c>
      <c r="AS18" s="19"/>
      <c r="AT18" s="19">
        <v>0</v>
      </c>
      <c r="AU18" s="19">
        <f t="shared" si="0"/>
        <v>4914.6596</v>
      </c>
      <c r="AV18" s="19">
        <v>0</v>
      </c>
      <c r="AW18" s="19">
        <v>0</v>
      </c>
      <c r="AX18" s="20">
        <v>125</v>
      </c>
      <c r="AY18" s="20">
        <v>180</v>
      </c>
      <c r="AZ18" s="19">
        <v>190201.01</v>
      </c>
      <c r="BA18" s="19">
        <v>437008.89</v>
      </c>
      <c r="BB18" s="21">
        <v>0</v>
      </c>
      <c r="BC18" s="21" t="s">
        <v>118</v>
      </c>
      <c r="BD18" s="21">
        <v>10.31</v>
      </c>
      <c r="BE18" s="21"/>
      <c r="BF18" s="17"/>
      <c r="BG18" s="14"/>
      <c r="BH18" s="17" t="s">
        <v>114</v>
      </c>
      <c r="BI18" s="17" t="s">
        <v>115</v>
      </c>
      <c r="BJ18" s="17" t="s">
        <v>123</v>
      </c>
      <c r="BK18" s="17" t="s">
        <v>107</v>
      </c>
      <c r="BL18" s="15" t="s">
        <v>91</v>
      </c>
      <c r="BM18" s="21">
        <v>313631.27850000001</v>
      </c>
      <c r="BN18" s="15" t="s">
        <v>81</v>
      </c>
      <c r="BO18" s="21"/>
      <c r="BP18" s="22">
        <v>43403</v>
      </c>
      <c r="BQ18" s="22">
        <v>48882</v>
      </c>
      <c r="BR18" s="21">
        <v>0</v>
      </c>
      <c r="BS18" s="21">
        <v>622.74</v>
      </c>
      <c r="BT18" s="21">
        <v>0</v>
      </c>
      <c r="BU18" s="1" t="e">
        <v>#REF!</v>
      </c>
    </row>
    <row r="19" spans="1:73" s="1" customFormat="1" ht="18.2" customHeight="1" x14ac:dyDescent="0.15">
      <c r="A19" s="5">
        <v>17</v>
      </c>
      <c r="B19" s="6" t="s">
        <v>103</v>
      </c>
      <c r="C19" s="6" t="s">
        <v>73</v>
      </c>
      <c r="D19" s="7">
        <v>45078</v>
      </c>
      <c r="E19" s="8" t="s">
        <v>124</v>
      </c>
      <c r="F19" s="9">
        <v>0</v>
      </c>
      <c r="G19" s="9">
        <v>0</v>
      </c>
      <c r="H19" s="10">
        <v>31648.021075000001</v>
      </c>
      <c r="I19" s="10">
        <v>0</v>
      </c>
      <c r="J19" s="10">
        <v>0</v>
      </c>
      <c r="K19" s="10">
        <v>31648.021075000001</v>
      </c>
      <c r="L19" s="10">
        <v>310.78030000000001</v>
      </c>
      <c r="M19" s="10">
        <v>0</v>
      </c>
      <c r="N19" s="10">
        <v>0</v>
      </c>
      <c r="O19" s="10">
        <v>0</v>
      </c>
      <c r="P19" s="10">
        <v>310.78030000000001</v>
      </c>
      <c r="Q19" s="10">
        <v>0</v>
      </c>
      <c r="R19" s="10">
        <v>0</v>
      </c>
      <c r="S19" s="10">
        <v>31337.240774999998</v>
      </c>
      <c r="T19" s="10">
        <v>0</v>
      </c>
      <c r="U19" s="10">
        <v>253.1841</v>
      </c>
      <c r="V19" s="10">
        <v>0</v>
      </c>
      <c r="W19" s="10">
        <v>0</v>
      </c>
      <c r="X19" s="10">
        <v>253.1841</v>
      </c>
      <c r="Y19" s="10">
        <v>0</v>
      </c>
      <c r="Z19" s="10">
        <v>0</v>
      </c>
      <c r="AA19" s="10">
        <v>0</v>
      </c>
      <c r="AB19" s="10">
        <v>137</v>
      </c>
      <c r="AC19" s="10">
        <v>0</v>
      </c>
      <c r="AD19" s="10">
        <v>0</v>
      </c>
      <c r="AE19" s="10">
        <v>0</v>
      </c>
      <c r="AF19" s="10">
        <v>0</v>
      </c>
      <c r="AG19" s="10">
        <v>6.72</v>
      </c>
      <c r="AH19" s="10">
        <v>77.11</v>
      </c>
      <c r="AI19" s="10">
        <v>40.798400000000001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40.873800000000003</v>
      </c>
      <c r="AR19" s="10">
        <v>0</v>
      </c>
      <c r="AS19" s="10"/>
      <c r="AT19" s="19">
        <v>0</v>
      </c>
      <c r="AU19" s="10">
        <f t="shared" si="0"/>
        <v>859.74660000000006</v>
      </c>
      <c r="AV19" s="10">
        <v>0</v>
      </c>
      <c r="AW19" s="10">
        <v>0</v>
      </c>
      <c r="AX19" s="11">
        <v>76</v>
      </c>
      <c r="AY19" s="11">
        <v>360</v>
      </c>
      <c r="AZ19" s="10">
        <v>187613.14</v>
      </c>
      <c r="BA19" s="10">
        <v>66492.23</v>
      </c>
      <c r="BB19" s="12">
        <v>93</v>
      </c>
      <c r="BC19" s="12">
        <v>43.830134619864602</v>
      </c>
      <c r="BD19" s="12">
        <v>9.6</v>
      </c>
      <c r="BE19" s="12"/>
      <c r="BF19" s="8" t="s">
        <v>75</v>
      </c>
      <c r="BG19" s="5"/>
      <c r="BH19" s="8" t="s">
        <v>114</v>
      </c>
      <c r="BI19" s="8" t="s">
        <v>115</v>
      </c>
      <c r="BJ19" s="8" t="s">
        <v>116</v>
      </c>
      <c r="BK19" s="8" t="s">
        <v>107</v>
      </c>
      <c r="BL19" s="6" t="s">
        <v>80</v>
      </c>
      <c r="BM19" s="12">
        <v>243828.05092834099</v>
      </c>
      <c r="BN19" s="6" t="s">
        <v>81</v>
      </c>
      <c r="BO19" s="12"/>
      <c r="BP19" s="13">
        <v>36455</v>
      </c>
      <c r="BQ19" s="13">
        <v>47423</v>
      </c>
      <c r="BR19" s="12">
        <v>0</v>
      </c>
      <c r="BS19" s="12">
        <v>137</v>
      </c>
      <c r="BT19" s="12">
        <v>0</v>
      </c>
      <c r="BU19" s="1" t="e">
        <v>#REF!</v>
      </c>
    </row>
    <row r="20" spans="1:73" s="1" customFormat="1" ht="18.2" customHeight="1" x14ac:dyDescent="0.15">
      <c r="A20" s="14">
        <v>18</v>
      </c>
      <c r="B20" s="15" t="s">
        <v>103</v>
      </c>
      <c r="C20" s="15" t="s">
        <v>73</v>
      </c>
      <c r="D20" s="16">
        <v>45078</v>
      </c>
      <c r="E20" s="17" t="s">
        <v>125</v>
      </c>
      <c r="F20" s="18">
        <v>0</v>
      </c>
      <c r="G20" s="18">
        <v>0</v>
      </c>
      <c r="H20" s="19">
        <v>32462.514500000001</v>
      </c>
      <c r="I20" s="19">
        <v>0</v>
      </c>
      <c r="J20" s="19">
        <v>0</v>
      </c>
      <c r="K20" s="19">
        <v>32462.514500000001</v>
      </c>
      <c r="L20" s="19">
        <v>5944.3729000000003</v>
      </c>
      <c r="M20" s="19">
        <v>0</v>
      </c>
      <c r="N20" s="19">
        <v>0</v>
      </c>
      <c r="O20" s="19">
        <v>0</v>
      </c>
      <c r="P20" s="19">
        <v>5944.3729000000003</v>
      </c>
      <c r="Q20" s="19">
        <v>0</v>
      </c>
      <c r="R20" s="19">
        <v>0</v>
      </c>
      <c r="S20" s="19">
        <v>26518.141599999999</v>
      </c>
      <c r="T20" s="19">
        <v>0</v>
      </c>
      <c r="U20" s="19">
        <v>278.90710000000001</v>
      </c>
      <c r="V20" s="19">
        <v>0</v>
      </c>
      <c r="W20" s="19">
        <v>0</v>
      </c>
      <c r="X20" s="19">
        <v>278.90710000000001</v>
      </c>
      <c r="Y20" s="19">
        <v>0</v>
      </c>
      <c r="Z20" s="19">
        <v>0</v>
      </c>
      <c r="AA20" s="19">
        <v>0</v>
      </c>
      <c r="AB20" s="19">
        <v>321.88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174.21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/>
      <c r="AT20" s="19">
        <v>0</v>
      </c>
      <c r="AU20" s="19">
        <f t="shared" si="0"/>
        <v>6719.3700000000008</v>
      </c>
      <c r="AV20" s="19">
        <v>0</v>
      </c>
      <c r="AW20" s="19">
        <v>0</v>
      </c>
      <c r="AX20" s="20">
        <v>3</v>
      </c>
      <c r="AY20" s="20">
        <v>36</v>
      </c>
      <c r="AZ20" s="19">
        <v>1231000</v>
      </c>
      <c r="BA20" s="19">
        <v>384000</v>
      </c>
      <c r="BB20" s="21">
        <v>0</v>
      </c>
      <c r="BC20" s="21" t="s">
        <v>118</v>
      </c>
      <c r="BD20" s="21">
        <v>10.31</v>
      </c>
      <c r="BE20" s="21"/>
      <c r="BF20" s="17"/>
      <c r="BG20" s="14"/>
      <c r="BH20" s="17" t="s">
        <v>114</v>
      </c>
      <c r="BI20" s="17" t="s">
        <v>115</v>
      </c>
      <c r="BJ20" s="17" t="s">
        <v>123</v>
      </c>
      <c r="BK20" s="17" t="s">
        <v>107</v>
      </c>
      <c r="BL20" s="15" t="s">
        <v>91</v>
      </c>
      <c r="BM20" s="21">
        <v>26518.141599999999</v>
      </c>
      <c r="BN20" s="15" t="s">
        <v>81</v>
      </c>
      <c r="BO20" s="21"/>
      <c r="BP20" s="22">
        <v>44136</v>
      </c>
      <c r="BQ20" s="22">
        <v>45231</v>
      </c>
      <c r="BR20" s="21">
        <v>0</v>
      </c>
      <c r="BS20" s="21">
        <v>321.88</v>
      </c>
      <c r="BT20" s="21">
        <v>0</v>
      </c>
      <c r="BU20" s="1" t="e">
        <v>#REF!</v>
      </c>
    </row>
    <row r="21" spans="1:73" s="1" customFormat="1" ht="18.2" customHeight="1" x14ac:dyDescent="0.15">
      <c r="A21" s="5">
        <v>19</v>
      </c>
      <c r="B21" s="6" t="s">
        <v>82</v>
      </c>
      <c r="C21" s="6" t="s">
        <v>73</v>
      </c>
      <c r="D21" s="7">
        <v>45078</v>
      </c>
      <c r="E21" s="8" t="s">
        <v>126</v>
      </c>
      <c r="F21" s="9">
        <v>0</v>
      </c>
      <c r="G21" s="9">
        <v>0</v>
      </c>
      <c r="H21" s="10">
        <v>67150.033299999996</v>
      </c>
      <c r="I21" s="10">
        <v>0</v>
      </c>
      <c r="J21" s="10">
        <v>0</v>
      </c>
      <c r="K21" s="10">
        <v>67150.033299999996</v>
      </c>
      <c r="L21" s="10">
        <v>673.6472</v>
      </c>
      <c r="M21" s="10">
        <v>0</v>
      </c>
      <c r="N21" s="10">
        <v>0</v>
      </c>
      <c r="O21" s="10">
        <v>0</v>
      </c>
      <c r="P21" s="10">
        <v>673.6472</v>
      </c>
      <c r="Q21" s="10">
        <v>0</v>
      </c>
      <c r="R21" s="10">
        <v>0</v>
      </c>
      <c r="S21" s="10">
        <v>66476.386100000003</v>
      </c>
      <c r="T21" s="10">
        <v>0</v>
      </c>
      <c r="U21" s="10">
        <v>576.93060000000003</v>
      </c>
      <c r="V21" s="10">
        <v>0</v>
      </c>
      <c r="W21" s="10">
        <v>0</v>
      </c>
      <c r="X21" s="10">
        <v>576.93060000000003</v>
      </c>
      <c r="Y21" s="10">
        <v>0</v>
      </c>
      <c r="Z21" s="10">
        <v>0</v>
      </c>
      <c r="AA21" s="10">
        <v>0</v>
      </c>
      <c r="AB21" s="10">
        <v>156.61000000000001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75.7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5.0978000000000003</v>
      </c>
      <c r="AR21" s="10">
        <v>0</v>
      </c>
      <c r="AS21" s="10"/>
      <c r="AT21" s="19">
        <v>0</v>
      </c>
      <c r="AU21" s="10">
        <f t="shared" si="0"/>
        <v>1487.9856</v>
      </c>
      <c r="AV21" s="10">
        <v>0</v>
      </c>
      <c r="AW21" s="10">
        <v>0</v>
      </c>
      <c r="AX21" s="11">
        <v>70</v>
      </c>
      <c r="AY21" s="11">
        <v>120</v>
      </c>
      <c r="AZ21" s="10">
        <v>157000</v>
      </c>
      <c r="BA21" s="10">
        <v>109900</v>
      </c>
      <c r="BB21" s="12">
        <v>0</v>
      </c>
      <c r="BC21" s="12" t="s">
        <v>118</v>
      </c>
      <c r="BD21" s="12">
        <v>10.31</v>
      </c>
      <c r="BE21" s="12"/>
      <c r="BF21" s="8"/>
      <c r="BG21" s="5"/>
      <c r="BH21" s="8" t="s">
        <v>100</v>
      </c>
      <c r="BI21" s="8" t="s">
        <v>127</v>
      </c>
      <c r="BJ21" s="8" t="s">
        <v>128</v>
      </c>
      <c r="BK21" s="8" t="s">
        <v>107</v>
      </c>
      <c r="BL21" s="6" t="s">
        <v>91</v>
      </c>
      <c r="BM21" s="12">
        <v>66476.386100000003</v>
      </c>
      <c r="BN21" s="6" t="s">
        <v>81</v>
      </c>
      <c r="BO21" s="12"/>
      <c r="BP21" s="13">
        <v>43556</v>
      </c>
      <c r="BQ21" s="13">
        <v>47209</v>
      </c>
      <c r="BR21" s="12">
        <v>0</v>
      </c>
      <c r="BS21" s="12">
        <v>156.61000000000001</v>
      </c>
      <c r="BT21" s="12">
        <v>0</v>
      </c>
      <c r="BU21" s="1" t="e">
        <v>#REF!</v>
      </c>
    </row>
    <row r="22" spans="1:73" s="1" customFormat="1" ht="18.2" customHeight="1" x14ac:dyDescent="0.15">
      <c r="A22" s="14">
        <v>20</v>
      </c>
      <c r="B22" s="15" t="s">
        <v>82</v>
      </c>
      <c r="C22" s="15" t="s">
        <v>73</v>
      </c>
      <c r="D22" s="16">
        <v>45078</v>
      </c>
      <c r="E22" s="17" t="s">
        <v>129</v>
      </c>
      <c r="F22" s="18">
        <v>127</v>
      </c>
      <c r="G22" s="18">
        <v>126</v>
      </c>
      <c r="H22" s="19">
        <v>41639.029600000002</v>
      </c>
      <c r="I22" s="19">
        <v>22132.690900000001</v>
      </c>
      <c r="J22" s="19">
        <v>0</v>
      </c>
      <c r="K22" s="19">
        <v>63771.720500000003</v>
      </c>
      <c r="L22" s="19">
        <v>277.33789999999999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63771.720500000003</v>
      </c>
      <c r="T22" s="19">
        <v>53775.942900000002</v>
      </c>
      <c r="U22" s="19">
        <v>329.64210000000003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54105.584999999999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/>
      <c r="AT22" s="19">
        <v>0</v>
      </c>
      <c r="AU22" s="19">
        <f t="shared" si="0"/>
        <v>0</v>
      </c>
      <c r="AV22" s="19">
        <v>22410.0288</v>
      </c>
      <c r="AW22" s="19">
        <v>54105.584999999999</v>
      </c>
      <c r="AX22" s="20">
        <v>101</v>
      </c>
      <c r="AY22" s="20">
        <v>300</v>
      </c>
      <c r="AZ22" s="19">
        <v>310000</v>
      </c>
      <c r="BA22" s="19">
        <v>69472.34</v>
      </c>
      <c r="BB22" s="21">
        <v>90</v>
      </c>
      <c r="BC22" s="21">
        <v>82.614963667554605</v>
      </c>
      <c r="BD22" s="21">
        <v>9.5</v>
      </c>
      <c r="BE22" s="21"/>
      <c r="BF22" s="17" t="s">
        <v>75</v>
      </c>
      <c r="BG22" s="14"/>
      <c r="BH22" s="17" t="s">
        <v>130</v>
      </c>
      <c r="BI22" s="17" t="s">
        <v>131</v>
      </c>
      <c r="BJ22" s="17" t="s">
        <v>132</v>
      </c>
      <c r="BK22" s="17" t="s">
        <v>79</v>
      </c>
      <c r="BL22" s="15" t="s">
        <v>80</v>
      </c>
      <c r="BM22" s="21">
        <v>496193.47234510799</v>
      </c>
      <c r="BN22" s="15" t="s">
        <v>81</v>
      </c>
      <c r="BO22" s="21"/>
      <c r="BP22" s="22">
        <v>39045</v>
      </c>
      <c r="BQ22" s="22">
        <v>48170</v>
      </c>
      <c r="BR22" s="21">
        <v>19586.901399999999</v>
      </c>
      <c r="BS22" s="21">
        <v>48.25</v>
      </c>
      <c r="BT22" s="21">
        <v>44.982700000000001</v>
      </c>
      <c r="BU22" s="1" t="e">
        <v>#REF!</v>
      </c>
    </row>
    <row r="23" spans="1:73" s="1" customFormat="1" ht="18.2" customHeight="1" x14ac:dyDescent="0.15">
      <c r="A23" s="5">
        <v>21</v>
      </c>
      <c r="B23" s="6" t="s">
        <v>72</v>
      </c>
      <c r="C23" s="6" t="s">
        <v>73</v>
      </c>
      <c r="D23" s="7">
        <v>45078</v>
      </c>
      <c r="E23" s="8" t="s">
        <v>133</v>
      </c>
      <c r="F23" s="9">
        <v>87</v>
      </c>
      <c r="G23" s="9">
        <v>86</v>
      </c>
      <c r="H23" s="10">
        <v>45302.49</v>
      </c>
      <c r="I23" s="10">
        <v>17806.150000000001</v>
      </c>
      <c r="J23" s="10">
        <v>0</v>
      </c>
      <c r="K23" s="10">
        <v>63108.639999999999</v>
      </c>
      <c r="L23" s="10">
        <v>286.26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63108.639999999999</v>
      </c>
      <c r="T23" s="10">
        <v>37655.26</v>
      </c>
      <c r="U23" s="10">
        <v>358.64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38013.9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f t="shared" si="0"/>
        <v>0</v>
      </c>
      <c r="AV23" s="10">
        <v>18092.41</v>
      </c>
      <c r="AW23" s="10">
        <v>38013.9</v>
      </c>
      <c r="AX23" s="11">
        <v>103</v>
      </c>
      <c r="AY23" s="11">
        <v>300</v>
      </c>
      <c r="AZ23" s="10">
        <v>310000</v>
      </c>
      <c r="BA23" s="10">
        <v>73812.820000000007</v>
      </c>
      <c r="BB23" s="12">
        <v>89.99</v>
      </c>
      <c r="BC23" s="12">
        <v>76.939839361238299</v>
      </c>
      <c r="BD23" s="12">
        <v>9.5</v>
      </c>
      <c r="BE23" s="12"/>
      <c r="BF23" s="8" t="s">
        <v>93</v>
      </c>
      <c r="BG23" s="5"/>
      <c r="BH23" s="8" t="s">
        <v>130</v>
      </c>
      <c r="BI23" s="8" t="s">
        <v>131</v>
      </c>
      <c r="BJ23" s="8" t="s">
        <v>132</v>
      </c>
      <c r="BK23" s="8" t="s">
        <v>79</v>
      </c>
      <c r="BL23" s="6" t="s">
        <v>80</v>
      </c>
      <c r="BM23" s="12">
        <v>491034.19150463998</v>
      </c>
      <c r="BN23" s="6" t="s">
        <v>81</v>
      </c>
      <c r="BO23" s="12"/>
      <c r="BP23" s="13">
        <v>39069</v>
      </c>
      <c r="BQ23" s="13">
        <v>48194</v>
      </c>
      <c r="BR23" s="12">
        <v>20493.05</v>
      </c>
      <c r="BS23" s="12">
        <v>51.26</v>
      </c>
      <c r="BT23" s="12">
        <v>44.39</v>
      </c>
      <c r="BU23" s="1" t="e">
        <v>#REF!</v>
      </c>
    </row>
    <row r="24" spans="1:73" s="1" customFormat="1" ht="18.2" customHeight="1" x14ac:dyDescent="0.15">
      <c r="A24" s="14">
        <v>22</v>
      </c>
      <c r="B24" s="15" t="s">
        <v>82</v>
      </c>
      <c r="C24" s="15" t="s">
        <v>73</v>
      </c>
      <c r="D24" s="16">
        <v>45078</v>
      </c>
      <c r="E24" s="17" t="s">
        <v>134</v>
      </c>
      <c r="F24" s="18">
        <v>0</v>
      </c>
      <c r="G24" s="18">
        <v>0</v>
      </c>
      <c r="H24" s="19">
        <v>196940.94570000001</v>
      </c>
      <c r="I24" s="19">
        <v>0</v>
      </c>
      <c r="J24" s="19">
        <v>0</v>
      </c>
      <c r="K24" s="19">
        <v>196940.94570000001</v>
      </c>
      <c r="L24" s="19">
        <v>508.77710000000002</v>
      </c>
      <c r="M24" s="19">
        <v>0</v>
      </c>
      <c r="N24" s="19">
        <v>0</v>
      </c>
      <c r="O24" s="19">
        <v>0</v>
      </c>
      <c r="P24" s="19">
        <v>508.77710000000002</v>
      </c>
      <c r="Q24" s="19">
        <v>0</v>
      </c>
      <c r="R24" s="19">
        <v>0</v>
      </c>
      <c r="S24" s="19">
        <v>196432.1686</v>
      </c>
      <c r="T24" s="19">
        <v>0</v>
      </c>
      <c r="U24" s="19">
        <v>1692.0509999999999</v>
      </c>
      <c r="V24" s="19">
        <v>0</v>
      </c>
      <c r="W24" s="19">
        <v>0</v>
      </c>
      <c r="X24" s="19">
        <v>1692.0509999999999</v>
      </c>
      <c r="Y24" s="19">
        <v>0</v>
      </c>
      <c r="Z24" s="19">
        <v>0</v>
      </c>
      <c r="AA24" s="19">
        <v>0</v>
      </c>
      <c r="AB24" s="19">
        <v>374.33620000000002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140.7551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487.40109999999999</v>
      </c>
      <c r="AR24" s="19">
        <v>0</v>
      </c>
      <c r="AS24" s="19"/>
      <c r="AT24" s="19">
        <v>0</v>
      </c>
      <c r="AU24" s="19">
        <f t="shared" si="0"/>
        <v>3203.3204999999998</v>
      </c>
      <c r="AV24" s="19">
        <v>0</v>
      </c>
      <c r="AW24" s="19">
        <v>0</v>
      </c>
      <c r="AX24" s="20">
        <v>167</v>
      </c>
      <c r="AY24" s="20">
        <v>240</v>
      </c>
      <c r="AZ24" s="19">
        <v>305000</v>
      </c>
      <c r="BA24" s="19">
        <v>262690.62</v>
      </c>
      <c r="BB24" s="21"/>
      <c r="BC24" s="21"/>
      <c r="BD24" s="21">
        <v>10.31</v>
      </c>
      <c r="BE24" s="21"/>
      <c r="BF24" s="17" t="s">
        <v>75</v>
      </c>
      <c r="BG24" s="14"/>
      <c r="BH24" s="17" t="s">
        <v>130</v>
      </c>
      <c r="BI24" s="17" t="s">
        <v>135</v>
      </c>
      <c r="BJ24" s="17" t="s">
        <v>136</v>
      </c>
      <c r="BK24" s="17" t="s">
        <v>107</v>
      </c>
      <c r="BL24" s="15" t="s">
        <v>91</v>
      </c>
      <c r="BM24" s="21">
        <v>196432.1686</v>
      </c>
      <c r="BN24" s="15" t="s">
        <v>81</v>
      </c>
      <c r="BO24" s="21"/>
      <c r="BP24" s="22">
        <v>42916</v>
      </c>
      <c r="BQ24" s="22">
        <v>50222</v>
      </c>
      <c r="BR24" s="21">
        <v>0</v>
      </c>
      <c r="BS24" s="21">
        <v>374.33620000000002</v>
      </c>
      <c r="BT24" s="21">
        <v>0</v>
      </c>
      <c r="BU24" s="1" t="e">
        <v>#REF!</v>
      </c>
    </row>
    <row r="25" spans="1:73" s="1" customFormat="1" ht="18.2" customHeight="1" x14ac:dyDescent="0.15">
      <c r="A25" s="5">
        <v>23</v>
      </c>
      <c r="B25" s="6" t="s">
        <v>72</v>
      </c>
      <c r="C25" s="6" t="s">
        <v>73</v>
      </c>
      <c r="D25" s="7">
        <v>45078</v>
      </c>
      <c r="E25" s="8" t="s">
        <v>137</v>
      </c>
      <c r="F25" s="9">
        <v>164</v>
      </c>
      <c r="G25" s="9">
        <v>163</v>
      </c>
      <c r="H25" s="10">
        <v>46077.919999999998</v>
      </c>
      <c r="I25" s="10">
        <v>26562.75</v>
      </c>
      <c r="J25" s="10">
        <v>0</v>
      </c>
      <c r="K25" s="10">
        <v>72640.67</v>
      </c>
      <c r="L25" s="10">
        <v>291.18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72640.67</v>
      </c>
      <c r="T25" s="10">
        <v>79737.72</v>
      </c>
      <c r="U25" s="10">
        <v>364.78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80102.5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f t="shared" si="0"/>
        <v>0</v>
      </c>
      <c r="AV25" s="10">
        <v>26853.93</v>
      </c>
      <c r="AW25" s="10">
        <v>80102.5</v>
      </c>
      <c r="AX25" s="11">
        <v>103</v>
      </c>
      <c r="AY25" s="11">
        <v>300</v>
      </c>
      <c r="AZ25" s="10">
        <v>379800</v>
      </c>
      <c r="BA25" s="10">
        <v>75078.37</v>
      </c>
      <c r="BB25" s="12">
        <v>77.91</v>
      </c>
      <c r="BC25" s="12">
        <v>75.380360544588299</v>
      </c>
      <c r="BD25" s="12">
        <v>9.5</v>
      </c>
      <c r="BE25" s="12"/>
      <c r="BF25" s="8" t="s">
        <v>75</v>
      </c>
      <c r="BG25" s="5"/>
      <c r="BH25" s="8" t="s">
        <v>114</v>
      </c>
      <c r="BI25" s="8" t="s">
        <v>115</v>
      </c>
      <c r="BJ25" s="8" t="s">
        <v>138</v>
      </c>
      <c r="BK25" s="8" t="s">
        <v>79</v>
      </c>
      <c r="BL25" s="6" t="s">
        <v>80</v>
      </c>
      <c r="BM25" s="12">
        <v>565200.78175991995</v>
      </c>
      <c r="BN25" s="6" t="s">
        <v>81</v>
      </c>
      <c r="BO25" s="12"/>
      <c r="BP25" s="13">
        <v>39081</v>
      </c>
      <c r="BQ25" s="13">
        <v>48206</v>
      </c>
      <c r="BR25" s="12">
        <v>34534.949999999997</v>
      </c>
      <c r="BS25" s="12">
        <v>52.14</v>
      </c>
      <c r="BT25" s="12">
        <v>44.3</v>
      </c>
      <c r="BU25" s="1" t="e">
        <v>#REF!</v>
      </c>
    </row>
    <row r="26" spans="1:73" s="1" customFormat="1" ht="18.2" customHeight="1" x14ac:dyDescent="0.15">
      <c r="A26" s="14">
        <v>24</v>
      </c>
      <c r="B26" s="15" t="s">
        <v>139</v>
      </c>
      <c r="C26" s="15" t="s">
        <v>73</v>
      </c>
      <c r="D26" s="16">
        <v>45078</v>
      </c>
      <c r="E26" s="17" t="s">
        <v>140</v>
      </c>
      <c r="F26" s="18">
        <v>116</v>
      </c>
      <c r="G26" s="18">
        <v>115</v>
      </c>
      <c r="H26" s="19">
        <v>104319.31</v>
      </c>
      <c r="I26" s="19">
        <v>74686.22</v>
      </c>
      <c r="J26" s="19">
        <v>0</v>
      </c>
      <c r="K26" s="19">
        <v>179005.53</v>
      </c>
      <c r="L26" s="19">
        <v>990.11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179005.53</v>
      </c>
      <c r="T26" s="19">
        <v>132362.76999999999</v>
      </c>
      <c r="U26" s="19">
        <v>822.38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133185.15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f t="shared" si="0"/>
        <v>0</v>
      </c>
      <c r="AV26" s="19">
        <v>75676.33</v>
      </c>
      <c r="AW26" s="19">
        <v>133185.15</v>
      </c>
      <c r="AX26" s="20">
        <v>77</v>
      </c>
      <c r="AY26" s="20">
        <v>300</v>
      </c>
      <c r="AZ26" s="19">
        <v>957111.66</v>
      </c>
      <c r="BA26" s="19">
        <v>208112.87</v>
      </c>
      <c r="BB26" s="21">
        <v>90</v>
      </c>
      <c r="BC26" s="21">
        <v>77.412308522774197</v>
      </c>
      <c r="BD26" s="21">
        <v>9.4600000000000009</v>
      </c>
      <c r="BE26" s="21"/>
      <c r="BF26" s="17" t="s">
        <v>75</v>
      </c>
      <c r="BG26" s="14"/>
      <c r="BH26" s="17" t="s">
        <v>84</v>
      </c>
      <c r="BI26" s="17" t="s">
        <v>141</v>
      </c>
      <c r="BJ26" s="17" t="s">
        <v>142</v>
      </c>
      <c r="BK26" s="17" t="s">
        <v>79</v>
      </c>
      <c r="BL26" s="15" t="s">
        <v>80</v>
      </c>
      <c r="BM26" s="21">
        <v>1392801.9316912801</v>
      </c>
      <c r="BN26" s="15" t="s">
        <v>81</v>
      </c>
      <c r="BO26" s="21"/>
      <c r="BP26" s="22">
        <v>38261</v>
      </c>
      <c r="BQ26" s="22">
        <v>47392</v>
      </c>
      <c r="BR26" s="21">
        <v>47554</v>
      </c>
      <c r="BS26" s="21">
        <v>109.68</v>
      </c>
      <c r="BT26" s="21">
        <v>44.11</v>
      </c>
      <c r="BU26" s="1" t="e">
        <v>#REF!</v>
      </c>
    </row>
    <row r="27" spans="1:73" s="1" customFormat="1" ht="18.2" customHeight="1" x14ac:dyDescent="0.15">
      <c r="A27" s="5">
        <v>25</v>
      </c>
      <c r="B27" s="6" t="s">
        <v>72</v>
      </c>
      <c r="C27" s="6" t="s">
        <v>73</v>
      </c>
      <c r="D27" s="7">
        <v>45078</v>
      </c>
      <c r="E27" s="8" t="s">
        <v>143</v>
      </c>
      <c r="F27" s="9">
        <v>0</v>
      </c>
      <c r="G27" s="9">
        <v>0</v>
      </c>
      <c r="H27" s="10">
        <v>45496.44</v>
      </c>
      <c r="I27" s="10">
        <v>0</v>
      </c>
      <c r="J27" s="10">
        <v>0</v>
      </c>
      <c r="K27" s="10">
        <v>45496.44</v>
      </c>
      <c r="L27" s="10">
        <v>295.77999999999997</v>
      </c>
      <c r="M27" s="10">
        <v>0</v>
      </c>
      <c r="N27" s="10">
        <v>0</v>
      </c>
      <c r="O27" s="10">
        <v>0</v>
      </c>
      <c r="P27" s="10">
        <v>295.77999999999997</v>
      </c>
      <c r="Q27" s="10">
        <v>0</v>
      </c>
      <c r="R27" s="10">
        <v>0</v>
      </c>
      <c r="S27" s="10">
        <v>45200.66</v>
      </c>
      <c r="T27" s="10">
        <v>0</v>
      </c>
      <c r="U27" s="10">
        <v>360.18</v>
      </c>
      <c r="V27" s="10">
        <v>0</v>
      </c>
      <c r="W27" s="10">
        <v>0</v>
      </c>
      <c r="X27" s="10">
        <v>360.18</v>
      </c>
      <c r="Y27" s="10">
        <v>0</v>
      </c>
      <c r="Z27" s="10">
        <v>0</v>
      </c>
      <c r="AA27" s="10">
        <v>0</v>
      </c>
      <c r="AB27" s="10">
        <v>52.14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35.409999999999997</v>
      </c>
      <c r="AI27" s="10">
        <v>99.53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4.5999999999999999E-2</v>
      </c>
      <c r="AR27" s="10">
        <v>0</v>
      </c>
      <c r="AS27" s="10">
        <v>0</v>
      </c>
      <c r="AT27" s="10">
        <v>0</v>
      </c>
      <c r="AU27" s="10">
        <f t="shared" si="0"/>
        <v>843.08600000000001</v>
      </c>
      <c r="AV27" s="10">
        <v>0</v>
      </c>
      <c r="AW27" s="10">
        <v>0</v>
      </c>
      <c r="AX27" s="11">
        <v>103</v>
      </c>
      <c r="AY27" s="11">
        <v>300</v>
      </c>
      <c r="AZ27" s="10">
        <v>379800</v>
      </c>
      <c r="BA27" s="10">
        <v>75078.37</v>
      </c>
      <c r="BB27" s="12">
        <v>77.91</v>
      </c>
      <c r="BC27" s="12">
        <v>46.9054325580057</v>
      </c>
      <c r="BD27" s="12">
        <v>9.5</v>
      </c>
      <c r="BE27" s="12"/>
      <c r="BF27" s="8" t="s">
        <v>93</v>
      </c>
      <c r="BG27" s="5"/>
      <c r="BH27" s="8" t="s">
        <v>114</v>
      </c>
      <c r="BI27" s="8" t="s">
        <v>115</v>
      </c>
      <c r="BJ27" s="8" t="s">
        <v>138</v>
      </c>
      <c r="BK27" s="8" t="s">
        <v>107</v>
      </c>
      <c r="BL27" s="6" t="s">
        <v>80</v>
      </c>
      <c r="BM27" s="12">
        <v>351696.21051215997</v>
      </c>
      <c r="BN27" s="6" t="s">
        <v>81</v>
      </c>
      <c r="BO27" s="12"/>
      <c r="BP27" s="13">
        <v>39081</v>
      </c>
      <c r="BQ27" s="13">
        <v>48206</v>
      </c>
      <c r="BR27" s="12">
        <v>0</v>
      </c>
      <c r="BS27" s="12">
        <v>52.14</v>
      </c>
      <c r="BT27" s="12">
        <v>0</v>
      </c>
      <c r="BU27" s="1" t="e">
        <v>#REF!</v>
      </c>
    </row>
    <row r="28" spans="1:73" s="1" customFormat="1" ht="18.2" customHeight="1" x14ac:dyDescent="0.15">
      <c r="A28" s="14">
        <v>26</v>
      </c>
      <c r="B28" s="15" t="s">
        <v>82</v>
      </c>
      <c r="C28" s="15" t="s">
        <v>73</v>
      </c>
      <c r="D28" s="16">
        <v>45078</v>
      </c>
      <c r="E28" s="17" t="s">
        <v>144</v>
      </c>
      <c r="F28" s="18">
        <v>0</v>
      </c>
      <c r="G28" s="18">
        <v>0</v>
      </c>
      <c r="H28" s="19">
        <v>210039.79259999999</v>
      </c>
      <c r="I28" s="19">
        <v>0</v>
      </c>
      <c r="J28" s="19">
        <v>0</v>
      </c>
      <c r="K28" s="19">
        <v>210039.79259999999</v>
      </c>
      <c r="L28" s="19">
        <v>2410.8797</v>
      </c>
      <c r="M28" s="19">
        <v>0</v>
      </c>
      <c r="N28" s="19">
        <v>0</v>
      </c>
      <c r="O28" s="19">
        <v>0</v>
      </c>
      <c r="P28" s="19">
        <v>2410.8797</v>
      </c>
      <c r="Q28" s="19">
        <v>0</v>
      </c>
      <c r="R28" s="19">
        <v>0</v>
      </c>
      <c r="S28" s="19">
        <v>207628.9129</v>
      </c>
      <c r="T28" s="19">
        <v>0</v>
      </c>
      <c r="U28" s="19">
        <v>1804.5918999999999</v>
      </c>
      <c r="V28" s="19">
        <v>0</v>
      </c>
      <c r="W28" s="19">
        <v>0</v>
      </c>
      <c r="X28" s="19">
        <v>1804.5918999999999</v>
      </c>
      <c r="Y28" s="19">
        <v>0</v>
      </c>
      <c r="Z28" s="19">
        <v>0</v>
      </c>
      <c r="AA28" s="19">
        <v>0</v>
      </c>
      <c r="AB28" s="19">
        <v>527.9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209.48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533.16039999999998</v>
      </c>
      <c r="AR28" s="19">
        <v>0</v>
      </c>
      <c r="AS28" s="19"/>
      <c r="AT28" s="19">
        <v>0</v>
      </c>
      <c r="AU28" s="19">
        <f t="shared" si="0"/>
        <v>5486.0119999999997</v>
      </c>
      <c r="AV28" s="19">
        <v>0</v>
      </c>
      <c r="AW28" s="19">
        <v>0</v>
      </c>
      <c r="AX28" s="20">
        <v>63</v>
      </c>
      <c r="AY28" s="20">
        <v>120</v>
      </c>
      <c r="AZ28" s="19">
        <v>520000</v>
      </c>
      <c r="BA28" s="19">
        <v>370453.04</v>
      </c>
      <c r="BB28" s="21">
        <v>0</v>
      </c>
      <c r="BC28" s="21" t="s">
        <v>118</v>
      </c>
      <c r="BD28" s="21">
        <v>10.31</v>
      </c>
      <c r="BE28" s="21"/>
      <c r="BF28" s="17"/>
      <c r="BG28" s="14"/>
      <c r="BH28" s="17" t="s">
        <v>145</v>
      </c>
      <c r="BI28" s="17" t="s">
        <v>146</v>
      </c>
      <c r="BJ28" s="17" t="s">
        <v>147</v>
      </c>
      <c r="BK28" s="17" t="s">
        <v>107</v>
      </c>
      <c r="BL28" s="15" t="s">
        <v>91</v>
      </c>
      <c r="BM28" s="21">
        <v>207628.9129</v>
      </c>
      <c r="BN28" s="15" t="s">
        <v>81</v>
      </c>
      <c r="BO28" s="21"/>
      <c r="BP28" s="22">
        <v>43344</v>
      </c>
      <c r="BQ28" s="22">
        <v>47027</v>
      </c>
      <c r="BR28" s="21">
        <v>0</v>
      </c>
      <c r="BS28" s="21">
        <v>527.9</v>
      </c>
      <c r="BT28" s="21">
        <v>0</v>
      </c>
      <c r="BU28" s="1" t="e">
        <v>#REF!</v>
      </c>
    </row>
    <row r="29" spans="1:73" s="1" customFormat="1" ht="18.2" customHeight="1" x14ac:dyDescent="0.15">
      <c r="A29" s="5">
        <v>27</v>
      </c>
      <c r="B29" s="6" t="s">
        <v>72</v>
      </c>
      <c r="C29" s="6" t="s">
        <v>73</v>
      </c>
      <c r="D29" s="7">
        <v>45078</v>
      </c>
      <c r="E29" s="8" t="s">
        <v>148</v>
      </c>
      <c r="F29" s="9">
        <v>147</v>
      </c>
      <c r="G29" s="9">
        <v>146</v>
      </c>
      <c r="H29" s="10">
        <v>24909.1</v>
      </c>
      <c r="I29" s="10">
        <v>41066.120000000003</v>
      </c>
      <c r="J29" s="10">
        <v>0</v>
      </c>
      <c r="K29" s="10">
        <v>65975.22</v>
      </c>
      <c r="L29" s="10">
        <v>475.46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65975.22</v>
      </c>
      <c r="T29" s="10">
        <v>57142.239999999998</v>
      </c>
      <c r="U29" s="10">
        <v>197.2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57339.44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f t="shared" si="0"/>
        <v>0</v>
      </c>
      <c r="AV29" s="10">
        <v>41541.58</v>
      </c>
      <c r="AW29" s="10">
        <v>57339.44</v>
      </c>
      <c r="AX29" s="11">
        <v>44</v>
      </c>
      <c r="AY29" s="11">
        <v>240</v>
      </c>
      <c r="AZ29" s="10">
        <v>309400</v>
      </c>
      <c r="BA29" s="10">
        <v>72163.520000000004</v>
      </c>
      <c r="BB29" s="12">
        <v>90</v>
      </c>
      <c r="BC29" s="12">
        <v>82.282153087875997</v>
      </c>
      <c r="BD29" s="12">
        <v>9.5</v>
      </c>
      <c r="BE29" s="12"/>
      <c r="BF29" s="8" t="s">
        <v>75</v>
      </c>
      <c r="BG29" s="5"/>
      <c r="BH29" s="8" t="s">
        <v>130</v>
      </c>
      <c r="BI29" s="8" t="s">
        <v>149</v>
      </c>
      <c r="BJ29" s="8" t="s">
        <v>136</v>
      </c>
      <c r="BK29" s="8" t="s">
        <v>79</v>
      </c>
      <c r="BL29" s="6" t="s">
        <v>80</v>
      </c>
      <c r="BM29" s="12">
        <v>513338.40837071999</v>
      </c>
      <c r="BN29" s="6" t="s">
        <v>81</v>
      </c>
      <c r="BO29" s="12"/>
      <c r="BP29" s="13">
        <v>39105</v>
      </c>
      <c r="BQ29" s="13">
        <v>46405</v>
      </c>
      <c r="BR29" s="12">
        <v>28949.8</v>
      </c>
      <c r="BS29" s="12">
        <v>47.77</v>
      </c>
      <c r="BT29" s="12">
        <v>45.61</v>
      </c>
      <c r="BU29" s="1" t="e">
        <v>#REF!</v>
      </c>
    </row>
    <row r="30" spans="1:73" s="1" customFormat="1" ht="18.2" customHeight="1" x14ac:dyDescent="0.15">
      <c r="A30" s="14">
        <v>28</v>
      </c>
      <c r="B30" s="15" t="s">
        <v>72</v>
      </c>
      <c r="C30" s="15" t="s">
        <v>73</v>
      </c>
      <c r="D30" s="16">
        <v>45078</v>
      </c>
      <c r="E30" s="17" t="s">
        <v>150</v>
      </c>
      <c r="F30" s="18">
        <v>147</v>
      </c>
      <c r="G30" s="18">
        <v>146</v>
      </c>
      <c r="H30" s="19">
        <v>75944.39</v>
      </c>
      <c r="I30" s="19">
        <v>40868.39</v>
      </c>
      <c r="J30" s="19">
        <v>0</v>
      </c>
      <c r="K30" s="19">
        <v>116812.78</v>
      </c>
      <c r="L30" s="19">
        <v>473.17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116812.78</v>
      </c>
      <c r="T30" s="19">
        <v>115994.02</v>
      </c>
      <c r="U30" s="19">
        <v>601.23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116595.25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f t="shared" si="0"/>
        <v>0</v>
      </c>
      <c r="AV30" s="19">
        <v>41341.56</v>
      </c>
      <c r="AW30" s="19">
        <v>116595.25</v>
      </c>
      <c r="AX30" s="20">
        <v>104</v>
      </c>
      <c r="AY30" s="20">
        <v>300</v>
      </c>
      <c r="AZ30" s="19">
        <v>521700</v>
      </c>
      <c r="BA30" s="19">
        <v>122971.26</v>
      </c>
      <c r="BB30" s="21">
        <v>89.99</v>
      </c>
      <c r="BC30" s="21">
        <v>85.483242769082807</v>
      </c>
      <c r="BD30" s="21">
        <v>9.5</v>
      </c>
      <c r="BE30" s="21"/>
      <c r="BF30" s="17" t="s">
        <v>75</v>
      </c>
      <c r="BG30" s="14"/>
      <c r="BH30" s="17" t="s">
        <v>94</v>
      </c>
      <c r="BI30" s="17" t="s">
        <v>151</v>
      </c>
      <c r="BJ30" s="17" t="s">
        <v>152</v>
      </c>
      <c r="BK30" s="17" t="s">
        <v>79</v>
      </c>
      <c r="BL30" s="15" t="s">
        <v>80</v>
      </c>
      <c r="BM30" s="21">
        <v>908894.07511728001</v>
      </c>
      <c r="BN30" s="15" t="s">
        <v>81</v>
      </c>
      <c r="BO30" s="21"/>
      <c r="BP30" s="22">
        <v>39113</v>
      </c>
      <c r="BQ30" s="22">
        <v>48238</v>
      </c>
      <c r="BR30" s="21">
        <v>44857.62</v>
      </c>
      <c r="BS30" s="21">
        <v>85.4</v>
      </c>
      <c r="BT30" s="21">
        <v>45.58</v>
      </c>
      <c r="BU30" s="1" t="e">
        <v>#REF!</v>
      </c>
    </row>
    <row r="31" spans="1:73" s="1" customFormat="1" ht="18.2" customHeight="1" x14ac:dyDescent="0.15">
      <c r="A31" s="5">
        <v>29</v>
      </c>
      <c r="B31" s="6" t="s">
        <v>72</v>
      </c>
      <c r="C31" s="6" t="s">
        <v>73</v>
      </c>
      <c r="D31" s="7">
        <v>45078</v>
      </c>
      <c r="E31" s="8" t="s">
        <v>153</v>
      </c>
      <c r="F31" s="9">
        <v>2</v>
      </c>
      <c r="G31" s="9">
        <v>2</v>
      </c>
      <c r="H31" s="10">
        <v>48404.94</v>
      </c>
      <c r="I31" s="10">
        <v>463.39</v>
      </c>
      <c r="J31" s="10">
        <v>0</v>
      </c>
      <c r="K31" s="10">
        <v>48868.33</v>
      </c>
      <c r="L31" s="10">
        <v>293.25</v>
      </c>
      <c r="M31" s="10">
        <v>0</v>
      </c>
      <c r="N31" s="10">
        <v>0</v>
      </c>
      <c r="O31" s="10">
        <v>182.3</v>
      </c>
      <c r="P31" s="10">
        <v>0</v>
      </c>
      <c r="Q31" s="10">
        <v>0</v>
      </c>
      <c r="R31" s="10">
        <v>0</v>
      </c>
      <c r="S31" s="10">
        <v>48686.03</v>
      </c>
      <c r="T31" s="10">
        <v>385.51</v>
      </c>
      <c r="U31" s="10">
        <v>383.21</v>
      </c>
      <c r="V31" s="10">
        <v>0</v>
      </c>
      <c r="W31" s="10">
        <v>385.51</v>
      </c>
      <c r="X31" s="10">
        <v>0</v>
      </c>
      <c r="Y31" s="10">
        <v>0</v>
      </c>
      <c r="Z31" s="10">
        <v>0</v>
      </c>
      <c r="AA31" s="10">
        <v>383.21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53.77</v>
      </c>
      <c r="AK31" s="10">
        <v>0</v>
      </c>
      <c r="AL31" s="10">
        <v>0</v>
      </c>
      <c r="AM31" s="10">
        <v>45.33</v>
      </c>
      <c r="AN31" s="10">
        <v>0</v>
      </c>
      <c r="AO31" s="10">
        <v>36.51</v>
      </c>
      <c r="AP31" s="10">
        <v>99.92</v>
      </c>
      <c r="AQ31" s="10">
        <v>0</v>
      </c>
      <c r="AR31" s="10">
        <v>0</v>
      </c>
      <c r="AS31" s="10">
        <v>1.2849999999999999E-3</v>
      </c>
      <c r="AT31" s="10">
        <v>0</v>
      </c>
      <c r="AU31" s="10">
        <f t="shared" si="0"/>
        <v>803.33871499999987</v>
      </c>
      <c r="AV31" s="10">
        <v>574.34</v>
      </c>
      <c r="AW31" s="10">
        <v>383.21</v>
      </c>
      <c r="AX31" s="11">
        <v>106</v>
      </c>
      <c r="AY31" s="11">
        <v>300</v>
      </c>
      <c r="AZ31" s="10">
        <v>330000</v>
      </c>
      <c r="BA31" s="10">
        <v>77424.820000000007</v>
      </c>
      <c r="BB31" s="12">
        <v>90</v>
      </c>
      <c r="BC31" s="12">
        <v>56.5935148444646</v>
      </c>
      <c r="BD31" s="12">
        <v>9.5</v>
      </c>
      <c r="BE31" s="12"/>
      <c r="BF31" s="8" t="s">
        <v>93</v>
      </c>
      <c r="BG31" s="5"/>
      <c r="BH31" s="8" t="s">
        <v>76</v>
      </c>
      <c r="BI31" s="8" t="s">
        <v>154</v>
      </c>
      <c r="BJ31" s="8" t="s">
        <v>155</v>
      </c>
      <c r="BK31" s="8" t="s">
        <v>90</v>
      </c>
      <c r="BL31" s="6" t="s">
        <v>80</v>
      </c>
      <c r="BM31" s="12">
        <v>378815.09375927999</v>
      </c>
      <c r="BN31" s="6" t="s">
        <v>81</v>
      </c>
      <c r="BO31" s="12"/>
      <c r="BP31" s="13">
        <v>39157</v>
      </c>
      <c r="BQ31" s="13">
        <v>48282</v>
      </c>
      <c r="BR31" s="12">
        <v>235.53</v>
      </c>
      <c r="BS31" s="12">
        <v>53.77</v>
      </c>
      <c r="BT31" s="12">
        <v>45.33</v>
      </c>
      <c r="BU31" s="1" t="e">
        <v>#REF!</v>
      </c>
    </row>
    <row r="32" spans="1:73" s="1" customFormat="1" ht="18.2" customHeight="1" x14ac:dyDescent="0.15">
      <c r="A32" s="14">
        <v>30</v>
      </c>
      <c r="B32" s="15" t="s">
        <v>82</v>
      </c>
      <c r="C32" s="15" t="s">
        <v>73</v>
      </c>
      <c r="D32" s="16">
        <v>45078</v>
      </c>
      <c r="E32" s="17" t="s">
        <v>156</v>
      </c>
      <c r="F32" s="18">
        <v>144</v>
      </c>
      <c r="G32" s="18">
        <v>143</v>
      </c>
      <c r="H32" s="19">
        <v>37734.474300000002</v>
      </c>
      <c r="I32" s="19">
        <v>60003.947999999997</v>
      </c>
      <c r="J32" s="19">
        <v>0</v>
      </c>
      <c r="K32" s="19">
        <v>97738.422300000006</v>
      </c>
      <c r="L32" s="19">
        <v>672.52970000000005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97738.422300000006</v>
      </c>
      <c r="T32" s="19">
        <v>73954.010599999994</v>
      </c>
      <c r="U32" s="19">
        <v>270.43029999999999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74224.440900000001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/>
      <c r="AT32" s="19">
        <v>0</v>
      </c>
      <c r="AU32" s="19">
        <f t="shared" si="0"/>
        <v>0</v>
      </c>
      <c r="AV32" s="19">
        <v>60676.477700000003</v>
      </c>
      <c r="AW32" s="19">
        <v>74224.440900000001</v>
      </c>
      <c r="AX32" s="20">
        <v>48</v>
      </c>
      <c r="AY32" s="20">
        <v>240</v>
      </c>
      <c r="AZ32" s="19">
        <v>469000</v>
      </c>
      <c r="BA32" s="19">
        <v>107870.39999999999</v>
      </c>
      <c r="BB32" s="21">
        <v>87.85</v>
      </c>
      <c r="BC32" s="21">
        <v>79.598484839724307</v>
      </c>
      <c r="BD32" s="21">
        <v>8.6</v>
      </c>
      <c r="BE32" s="21"/>
      <c r="BF32" s="17" t="s">
        <v>75</v>
      </c>
      <c r="BG32" s="14"/>
      <c r="BH32" s="17" t="s">
        <v>100</v>
      </c>
      <c r="BI32" s="17" t="s">
        <v>157</v>
      </c>
      <c r="BJ32" s="17" t="s">
        <v>128</v>
      </c>
      <c r="BK32" s="17" t="s">
        <v>79</v>
      </c>
      <c r="BL32" s="15" t="s">
        <v>80</v>
      </c>
      <c r="BM32" s="21">
        <v>760480.77050970495</v>
      </c>
      <c r="BN32" s="15" t="s">
        <v>81</v>
      </c>
      <c r="BO32" s="21"/>
      <c r="BP32" s="22">
        <v>39248</v>
      </c>
      <c r="BQ32" s="22">
        <v>46548</v>
      </c>
      <c r="BR32" s="21">
        <v>26777.6482</v>
      </c>
      <c r="BS32" s="21">
        <v>70.09</v>
      </c>
      <c r="BT32" s="21">
        <v>44.982700000000001</v>
      </c>
      <c r="BU32" s="1" t="e">
        <v>#REF!</v>
      </c>
    </row>
    <row r="33" spans="1:73" s="1" customFormat="1" ht="18.2" customHeight="1" x14ac:dyDescent="0.15">
      <c r="A33" s="5">
        <v>31</v>
      </c>
      <c r="B33" s="6" t="s">
        <v>72</v>
      </c>
      <c r="C33" s="6" t="s">
        <v>73</v>
      </c>
      <c r="D33" s="7">
        <v>45078</v>
      </c>
      <c r="E33" s="8" t="s">
        <v>158</v>
      </c>
      <c r="F33" s="9">
        <v>0</v>
      </c>
      <c r="G33" s="9">
        <v>1</v>
      </c>
      <c r="H33" s="10">
        <v>36507.65</v>
      </c>
      <c r="I33" s="10">
        <v>235.55</v>
      </c>
      <c r="J33" s="10">
        <v>0</v>
      </c>
      <c r="K33" s="10">
        <v>36743.199999999997</v>
      </c>
      <c r="L33" s="10">
        <v>237.41</v>
      </c>
      <c r="M33" s="10">
        <v>0</v>
      </c>
      <c r="N33" s="10">
        <v>0</v>
      </c>
      <c r="O33" s="10">
        <v>235.55</v>
      </c>
      <c r="P33" s="10">
        <v>237.41</v>
      </c>
      <c r="Q33" s="10">
        <v>0</v>
      </c>
      <c r="R33" s="10">
        <v>0</v>
      </c>
      <c r="S33" s="10">
        <v>36270.239999999998</v>
      </c>
      <c r="T33" s="10">
        <v>290.88</v>
      </c>
      <c r="U33" s="10">
        <v>289.02</v>
      </c>
      <c r="V33" s="10">
        <v>0</v>
      </c>
      <c r="W33" s="10">
        <v>290.88</v>
      </c>
      <c r="X33" s="10">
        <v>289.02</v>
      </c>
      <c r="Y33" s="10">
        <v>0</v>
      </c>
      <c r="Z33" s="10">
        <v>0</v>
      </c>
      <c r="AA33" s="10">
        <v>0</v>
      </c>
      <c r="AB33" s="10">
        <v>41.84</v>
      </c>
      <c r="AC33" s="10">
        <v>0</v>
      </c>
      <c r="AD33" s="10">
        <v>0</v>
      </c>
      <c r="AE33" s="10">
        <v>0</v>
      </c>
      <c r="AF33" s="10">
        <v>45.46</v>
      </c>
      <c r="AG33" s="10">
        <v>0</v>
      </c>
      <c r="AH33" s="10">
        <v>28.41</v>
      </c>
      <c r="AI33" s="10">
        <v>77.73</v>
      </c>
      <c r="AJ33" s="10">
        <v>41.84</v>
      </c>
      <c r="AK33" s="10">
        <v>0</v>
      </c>
      <c r="AL33" s="10">
        <v>0</v>
      </c>
      <c r="AM33" s="10">
        <v>0</v>
      </c>
      <c r="AN33" s="10">
        <v>0</v>
      </c>
      <c r="AO33" s="10">
        <v>28.41</v>
      </c>
      <c r="AP33" s="10">
        <v>77.59</v>
      </c>
      <c r="AQ33" s="10">
        <v>2.077</v>
      </c>
      <c r="AR33" s="10">
        <v>0</v>
      </c>
      <c r="AS33" s="10">
        <v>0</v>
      </c>
      <c r="AT33" s="10">
        <v>45.46</v>
      </c>
      <c r="AU33" s="10">
        <f t="shared" si="0"/>
        <v>1350.7570000000001</v>
      </c>
      <c r="AV33" s="10">
        <v>0</v>
      </c>
      <c r="AW33" s="10">
        <v>0</v>
      </c>
      <c r="AX33" s="11">
        <v>105</v>
      </c>
      <c r="AY33" s="11">
        <v>300</v>
      </c>
      <c r="AZ33" s="10">
        <v>256400</v>
      </c>
      <c r="BA33" s="10">
        <v>60253</v>
      </c>
      <c r="BB33" s="12">
        <v>89.78</v>
      </c>
      <c r="BC33" s="12">
        <v>54.044481556105097</v>
      </c>
      <c r="BD33" s="12">
        <v>9.5</v>
      </c>
      <c r="BE33" s="12"/>
      <c r="BF33" s="8" t="s">
        <v>93</v>
      </c>
      <c r="BG33" s="5"/>
      <c r="BH33" s="8" t="s">
        <v>76</v>
      </c>
      <c r="BI33" s="8" t="s">
        <v>159</v>
      </c>
      <c r="BJ33" s="8" t="s">
        <v>160</v>
      </c>
      <c r="BK33" s="8" t="s">
        <v>107</v>
      </c>
      <c r="BL33" s="6" t="s">
        <v>80</v>
      </c>
      <c r="BM33" s="12">
        <v>282210.61290623999</v>
      </c>
      <c r="BN33" s="6" t="s">
        <v>81</v>
      </c>
      <c r="BO33" s="12"/>
      <c r="BP33" s="13">
        <v>39108</v>
      </c>
      <c r="BQ33" s="13">
        <v>48254</v>
      </c>
      <c r="BR33" s="12">
        <v>0</v>
      </c>
      <c r="BS33" s="12">
        <v>41.84</v>
      </c>
      <c r="BT33" s="12">
        <v>45.46</v>
      </c>
    </row>
    <row r="34" spans="1:73" s="1" customFormat="1" ht="18.2" customHeight="1" x14ac:dyDescent="0.15">
      <c r="A34" s="14">
        <v>32</v>
      </c>
      <c r="B34" s="15" t="s">
        <v>82</v>
      </c>
      <c r="C34" s="15" t="s">
        <v>73</v>
      </c>
      <c r="D34" s="16">
        <v>45078</v>
      </c>
      <c r="E34" s="17" t="s">
        <v>161</v>
      </c>
      <c r="F34" s="18">
        <v>146</v>
      </c>
      <c r="G34" s="18">
        <v>145</v>
      </c>
      <c r="H34" s="19">
        <v>69449.948099999994</v>
      </c>
      <c r="I34" s="19">
        <v>36772.140399999997</v>
      </c>
      <c r="J34" s="19">
        <v>0</v>
      </c>
      <c r="K34" s="19">
        <v>106222.0885</v>
      </c>
      <c r="L34" s="19">
        <v>425.42790000000002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106222.0885</v>
      </c>
      <c r="T34" s="19">
        <v>104278.42879999999</v>
      </c>
      <c r="U34" s="19">
        <v>549.81209999999999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104828.2409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/>
      <c r="AT34" s="19">
        <v>0</v>
      </c>
      <c r="AU34" s="19">
        <f t="shared" si="0"/>
        <v>0</v>
      </c>
      <c r="AV34" s="19">
        <v>37197.568299999999</v>
      </c>
      <c r="AW34" s="19">
        <v>104828.2409</v>
      </c>
      <c r="AX34" s="20">
        <v>107</v>
      </c>
      <c r="AY34" s="20">
        <v>300</v>
      </c>
      <c r="AZ34" s="19">
        <v>479000</v>
      </c>
      <c r="BA34" s="19">
        <v>111622.17</v>
      </c>
      <c r="BB34" s="21">
        <v>89.46</v>
      </c>
      <c r="BC34" s="21">
        <v>85.132084757087199</v>
      </c>
      <c r="BD34" s="21">
        <v>9.5</v>
      </c>
      <c r="BE34" s="21"/>
      <c r="BF34" s="17" t="s">
        <v>93</v>
      </c>
      <c r="BG34" s="14"/>
      <c r="BH34" s="17" t="s">
        <v>100</v>
      </c>
      <c r="BI34" s="17" t="s">
        <v>157</v>
      </c>
      <c r="BJ34" s="17" t="s">
        <v>128</v>
      </c>
      <c r="BK34" s="17" t="s">
        <v>79</v>
      </c>
      <c r="BL34" s="15" t="s">
        <v>80</v>
      </c>
      <c r="BM34" s="21">
        <v>826490.27687067597</v>
      </c>
      <c r="BN34" s="15" t="s">
        <v>81</v>
      </c>
      <c r="BO34" s="21"/>
      <c r="BP34" s="22">
        <v>39206</v>
      </c>
      <c r="BQ34" s="22">
        <v>48331</v>
      </c>
      <c r="BR34" s="21">
        <v>29988.636399999999</v>
      </c>
      <c r="BS34" s="21">
        <v>77.52</v>
      </c>
      <c r="BT34" s="21">
        <v>44.982700000000001</v>
      </c>
      <c r="BU34" s="1" t="e">
        <v>#REF!</v>
      </c>
    </row>
    <row r="35" spans="1:73" s="1" customFormat="1" ht="18.2" customHeight="1" x14ac:dyDescent="0.15">
      <c r="A35" s="5">
        <v>33</v>
      </c>
      <c r="B35" s="6" t="s">
        <v>82</v>
      </c>
      <c r="C35" s="6" t="s">
        <v>73</v>
      </c>
      <c r="D35" s="7">
        <v>45078</v>
      </c>
      <c r="E35" s="8" t="s">
        <v>162</v>
      </c>
      <c r="F35" s="9">
        <v>0</v>
      </c>
      <c r="G35" s="9">
        <v>0</v>
      </c>
      <c r="H35" s="10">
        <v>117765.22930000001</v>
      </c>
      <c r="I35" s="10">
        <v>0</v>
      </c>
      <c r="J35" s="10">
        <v>0</v>
      </c>
      <c r="K35" s="10">
        <v>117765.22930000001</v>
      </c>
      <c r="L35" s="10">
        <v>1642.9359999999999</v>
      </c>
      <c r="M35" s="10">
        <v>0</v>
      </c>
      <c r="N35" s="10">
        <v>0</v>
      </c>
      <c r="O35" s="10">
        <v>0</v>
      </c>
      <c r="P35" s="10">
        <v>1642.9359999999999</v>
      </c>
      <c r="Q35" s="10">
        <v>0</v>
      </c>
      <c r="R35" s="10">
        <v>0</v>
      </c>
      <c r="S35" s="10">
        <v>116122.2933</v>
      </c>
      <c r="T35" s="10">
        <v>0</v>
      </c>
      <c r="U35" s="10">
        <v>1011.7995</v>
      </c>
      <c r="V35" s="10">
        <v>0</v>
      </c>
      <c r="W35" s="10">
        <v>0</v>
      </c>
      <c r="X35" s="10">
        <v>1011.7995</v>
      </c>
      <c r="Y35" s="10">
        <v>0</v>
      </c>
      <c r="Z35" s="10">
        <v>0</v>
      </c>
      <c r="AA35" s="10">
        <v>0</v>
      </c>
      <c r="AB35" s="10">
        <v>332.44940000000003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122.3338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8.3057999999999996</v>
      </c>
      <c r="AR35" s="10">
        <v>0</v>
      </c>
      <c r="AS35" s="10"/>
      <c r="AT35" s="19">
        <v>0</v>
      </c>
      <c r="AU35" s="10">
        <f t="shared" si="0"/>
        <v>3117.8244999999997</v>
      </c>
      <c r="AV35" s="10">
        <v>0</v>
      </c>
      <c r="AW35" s="10">
        <v>0</v>
      </c>
      <c r="AX35" s="11">
        <v>55</v>
      </c>
      <c r="AY35" s="11">
        <v>120</v>
      </c>
      <c r="AZ35" s="10">
        <v>249000</v>
      </c>
      <c r="BA35" s="10">
        <v>233296.5</v>
      </c>
      <c r="BB35" s="12"/>
      <c r="BC35" s="12"/>
      <c r="BD35" s="12">
        <v>10.31</v>
      </c>
      <c r="BE35" s="12"/>
      <c r="BF35" s="8"/>
      <c r="BG35" s="5"/>
      <c r="BH35" s="8" t="s">
        <v>76</v>
      </c>
      <c r="BI35" s="8" t="s">
        <v>163</v>
      </c>
      <c r="BJ35" s="8" t="s">
        <v>164</v>
      </c>
      <c r="BK35" s="8" t="s">
        <v>107</v>
      </c>
      <c r="BL35" s="6" t="s">
        <v>91</v>
      </c>
      <c r="BM35" s="12">
        <v>116122.2933</v>
      </c>
      <c r="BN35" s="6" t="s">
        <v>81</v>
      </c>
      <c r="BO35" s="12"/>
      <c r="BP35" s="13">
        <v>39142</v>
      </c>
      <c r="BQ35" s="13">
        <v>46721</v>
      </c>
      <c r="BR35" s="12">
        <v>0</v>
      </c>
      <c r="BS35" s="12">
        <v>332.44940000000003</v>
      </c>
      <c r="BT35" s="12">
        <v>0</v>
      </c>
      <c r="BU35" s="1" t="e">
        <v>#REF!</v>
      </c>
    </row>
    <row r="36" spans="1:73" s="1" customFormat="1" ht="18.2" customHeight="1" x14ac:dyDescent="0.15">
      <c r="A36" s="14">
        <v>34</v>
      </c>
      <c r="B36" s="15" t="s">
        <v>82</v>
      </c>
      <c r="C36" s="15" t="s">
        <v>73</v>
      </c>
      <c r="D36" s="16">
        <v>45078</v>
      </c>
      <c r="E36" s="17" t="s">
        <v>165</v>
      </c>
      <c r="F36" s="18">
        <v>127</v>
      </c>
      <c r="G36" s="18">
        <v>126</v>
      </c>
      <c r="H36" s="19">
        <v>52002.059300000001</v>
      </c>
      <c r="I36" s="19">
        <v>24732.154399999999</v>
      </c>
      <c r="J36" s="19">
        <v>0</v>
      </c>
      <c r="K36" s="19">
        <v>76734.213699999993</v>
      </c>
      <c r="L36" s="19">
        <v>310.01679999999999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76734.213699999993</v>
      </c>
      <c r="T36" s="19">
        <v>65493.547599999998</v>
      </c>
      <c r="U36" s="19">
        <v>411.6832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65905.230800000005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/>
      <c r="AT36" s="19">
        <v>0</v>
      </c>
      <c r="AU36" s="19">
        <f t="shared" si="0"/>
        <v>0</v>
      </c>
      <c r="AV36" s="19">
        <v>25042.171200000001</v>
      </c>
      <c r="AW36" s="19">
        <v>65905.230800000005</v>
      </c>
      <c r="AX36" s="20">
        <v>105</v>
      </c>
      <c r="AY36" s="20">
        <v>300</v>
      </c>
      <c r="AZ36" s="19">
        <v>401000</v>
      </c>
      <c r="BA36" s="19">
        <v>82602.7</v>
      </c>
      <c r="BB36" s="21">
        <v>90</v>
      </c>
      <c r="BC36" s="21">
        <v>83.605974538362503</v>
      </c>
      <c r="BD36" s="21">
        <v>9.5</v>
      </c>
      <c r="BE36" s="21"/>
      <c r="BF36" s="17" t="s">
        <v>93</v>
      </c>
      <c r="BG36" s="14"/>
      <c r="BH36" s="17" t="s">
        <v>145</v>
      </c>
      <c r="BI36" s="17" t="s">
        <v>166</v>
      </c>
      <c r="BJ36" s="17" t="s">
        <v>167</v>
      </c>
      <c r="BK36" s="17" t="s">
        <v>79</v>
      </c>
      <c r="BL36" s="15" t="s">
        <v>80</v>
      </c>
      <c r="BM36" s="21">
        <v>597051.72833583097</v>
      </c>
      <c r="BN36" s="15" t="s">
        <v>81</v>
      </c>
      <c r="BO36" s="21"/>
      <c r="BP36" s="22">
        <v>39150</v>
      </c>
      <c r="BQ36" s="22">
        <v>48275</v>
      </c>
      <c r="BR36" s="21">
        <v>23204.8737</v>
      </c>
      <c r="BS36" s="21">
        <v>57.36</v>
      </c>
      <c r="BT36" s="21">
        <v>44.982700000000001</v>
      </c>
      <c r="BU36" s="1" t="e">
        <v>#REF!</v>
      </c>
    </row>
    <row r="37" spans="1:73" s="1" customFormat="1" ht="18.2" customHeight="1" x14ac:dyDescent="0.15">
      <c r="A37" s="5">
        <v>35</v>
      </c>
      <c r="B37" s="6" t="s">
        <v>82</v>
      </c>
      <c r="C37" s="6" t="s">
        <v>73</v>
      </c>
      <c r="D37" s="7">
        <v>45078</v>
      </c>
      <c r="E37" s="8" t="s">
        <v>168</v>
      </c>
      <c r="F37" s="9">
        <v>0</v>
      </c>
      <c r="G37" s="9">
        <v>0</v>
      </c>
      <c r="H37" s="10">
        <v>66719.568199999994</v>
      </c>
      <c r="I37" s="10">
        <v>0</v>
      </c>
      <c r="J37" s="10">
        <v>0</v>
      </c>
      <c r="K37" s="10">
        <v>66719.568199999994</v>
      </c>
      <c r="L37" s="10">
        <v>2768.0864999999999</v>
      </c>
      <c r="M37" s="10">
        <v>0</v>
      </c>
      <c r="N37" s="10">
        <v>0</v>
      </c>
      <c r="O37" s="10">
        <v>0</v>
      </c>
      <c r="P37" s="10">
        <v>2768.0864999999999</v>
      </c>
      <c r="Q37" s="10">
        <v>0</v>
      </c>
      <c r="R37" s="10">
        <v>0</v>
      </c>
      <c r="S37" s="10">
        <v>63951.481699999997</v>
      </c>
      <c r="T37" s="10">
        <v>0</v>
      </c>
      <c r="U37" s="10">
        <v>573.23239999999998</v>
      </c>
      <c r="V37" s="10">
        <v>0</v>
      </c>
      <c r="W37" s="10">
        <v>0</v>
      </c>
      <c r="X37" s="10">
        <v>573.23239999999998</v>
      </c>
      <c r="Y37" s="10">
        <v>0</v>
      </c>
      <c r="Z37" s="10">
        <v>0</v>
      </c>
      <c r="AA37" s="10">
        <v>0</v>
      </c>
      <c r="AB37" s="10">
        <v>365.1977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205.24180000000001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0.1091</v>
      </c>
      <c r="AR37" s="10">
        <v>0</v>
      </c>
      <c r="AS37" s="10"/>
      <c r="AT37" s="19">
        <v>0</v>
      </c>
      <c r="AU37" s="10">
        <f t="shared" si="0"/>
        <v>3911.8674999999998</v>
      </c>
      <c r="AV37" s="10">
        <v>0</v>
      </c>
      <c r="AW37" s="10">
        <v>0</v>
      </c>
      <c r="AX37" s="11">
        <v>19</v>
      </c>
      <c r="AY37" s="11">
        <v>96</v>
      </c>
      <c r="AZ37" s="10">
        <v>329000</v>
      </c>
      <c r="BA37" s="10">
        <v>418915.39</v>
      </c>
      <c r="BB37" s="12"/>
      <c r="BC37" s="12"/>
      <c r="BD37" s="12">
        <v>10.31</v>
      </c>
      <c r="BE37" s="12"/>
      <c r="BF37" s="8" t="s">
        <v>75</v>
      </c>
      <c r="BG37" s="5"/>
      <c r="BH37" s="8" t="s">
        <v>76</v>
      </c>
      <c r="BI37" s="8" t="s">
        <v>169</v>
      </c>
      <c r="BJ37" s="8" t="s">
        <v>170</v>
      </c>
      <c r="BK37" s="8" t="s">
        <v>107</v>
      </c>
      <c r="BL37" s="6" t="s">
        <v>91</v>
      </c>
      <c r="BM37" s="12">
        <v>63951.481699999997</v>
      </c>
      <c r="BN37" s="6" t="s">
        <v>81</v>
      </c>
      <c r="BO37" s="12"/>
      <c r="BP37" s="13">
        <v>42794</v>
      </c>
      <c r="BQ37" s="13">
        <v>45839</v>
      </c>
      <c r="BR37" s="12">
        <v>0</v>
      </c>
      <c r="BS37" s="12">
        <v>365.1977</v>
      </c>
      <c r="BT37" s="12">
        <v>0</v>
      </c>
      <c r="BU37" s="1" t="e">
        <v>#REF!</v>
      </c>
    </row>
    <row r="38" spans="1:73" s="1" customFormat="1" ht="18.2" customHeight="1" x14ac:dyDescent="0.15">
      <c r="A38" s="14">
        <v>36</v>
      </c>
      <c r="B38" s="15" t="s">
        <v>82</v>
      </c>
      <c r="C38" s="15" t="s">
        <v>73</v>
      </c>
      <c r="D38" s="16">
        <v>45078</v>
      </c>
      <c r="E38" s="17" t="s">
        <v>171</v>
      </c>
      <c r="F38" s="18">
        <v>140</v>
      </c>
      <c r="G38" s="18">
        <v>139</v>
      </c>
      <c r="H38" s="19">
        <v>51536.518100000001</v>
      </c>
      <c r="I38" s="19">
        <v>27427.103800000001</v>
      </c>
      <c r="J38" s="19">
        <v>0</v>
      </c>
      <c r="K38" s="19">
        <v>78963.621899999998</v>
      </c>
      <c r="L38" s="19">
        <v>324.47250000000003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78963.621899999998</v>
      </c>
      <c r="T38" s="19">
        <v>74200.992400000003</v>
      </c>
      <c r="U38" s="19">
        <v>407.9975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74608.9899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/>
      <c r="AT38" s="19">
        <v>0</v>
      </c>
      <c r="AU38" s="19">
        <f t="shared" si="0"/>
        <v>0</v>
      </c>
      <c r="AV38" s="19">
        <v>27751.576300000001</v>
      </c>
      <c r="AW38" s="19">
        <v>74608.9899</v>
      </c>
      <c r="AX38" s="20">
        <v>105</v>
      </c>
      <c r="AY38" s="20">
        <v>300</v>
      </c>
      <c r="AZ38" s="19">
        <v>385000</v>
      </c>
      <c r="BA38" s="19">
        <v>83836.19</v>
      </c>
      <c r="BB38" s="21">
        <v>89.99</v>
      </c>
      <c r="BC38" s="21">
        <v>84.759771821465193</v>
      </c>
      <c r="BD38" s="21">
        <v>9.5</v>
      </c>
      <c r="BE38" s="21"/>
      <c r="BF38" s="17" t="s">
        <v>93</v>
      </c>
      <c r="BG38" s="14"/>
      <c r="BH38" s="17" t="s">
        <v>76</v>
      </c>
      <c r="BI38" s="17" t="s">
        <v>105</v>
      </c>
      <c r="BJ38" s="17" t="s">
        <v>164</v>
      </c>
      <c r="BK38" s="17" t="s">
        <v>79</v>
      </c>
      <c r="BL38" s="15" t="s">
        <v>80</v>
      </c>
      <c r="BM38" s="21">
        <v>614398.25415259402</v>
      </c>
      <c r="BN38" s="15" t="s">
        <v>81</v>
      </c>
      <c r="BO38" s="21"/>
      <c r="BP38" s="22">
        <v>39162</v>
      </c>
      <c r="BQ38" s="22">
        <v>48287</v>
      </c>
      <c r="BR38" s="21">
        <v>22037.353299999999</v>
      </c>
      <c r="BS38" s="21">
        <v>58.22</v>
      </c>
      <c r="BT38" s="21">
        <v>44.982700000000001</v>
      </c>
      <c r="BU38" s="1" t="e">
        <v>#REF!</v>
      </c>
    </row>
    <row r="39" spans="1:73" s="1" customFormat="1" ht="18.2" customHeight="1" x14ac:dyDescent="0.15">
      <c r="A39" s="5">
        <v>37</v>
      </c>
      <c r="B39" s="6" t="s">
        <v>72</v>
      </c>
      <c r="C39" s="6" t="s">
        <v>73</v>
      </c>
      <c r="D39" s="7">
        <v>45078</v>
      </c>
      <c r="E39" s="8" t="s">
        <v>172</v>
      </c>
      <c r="F39" s="9">
        <v>174</v>
      </c>
      <c r="G39" s="9">
        <v>173</v>
      </c>
      <c r="H39" s="10">
        <v>46511.13</v>
      </c>
      <c r="I39" s="10">
        <v>29148.68</v>
      </c>
      <c r="J39" s="10">
        <v>0</v>
      </c>
      <c r="K39" s="10">
        <v>75659.81</v>
      </c>
      <c r="L39" s="10">
        <v>294.52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75659.81</v>
      </c>
      <c r="T39" s="10">
        <v>79469.38</v>
      </c>
      <c r="U39" s="10">
        <v>333.33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79802.710000000006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f t="shared" si="0"/>
        <v>0</v>
      </c>
      <c r="AV39" s="10">
        <v>29443.200000000001</v>
      </c>
      <c r="AW39" s="10">
        <v>79802.710000000006</v>
      </c>
      <c r="AX39" s="11">
        <v>106</v>
      </c>
      <c r="AY39" s="11">
        <v>300</v>
      </c>
      <c r="AZ39" s="10">
        <v>330000</v>
      </c>
      <c r="BA39" s="10">
        <v>77323.59</v>
      </c>
      <c r="BB39" s="12">
        <v>89.99</v>
      </c>
      <c r="BC39" s="12">
        <v>88.053675494115097</v>
      </c>
      <c r="BD39" s="12">
        <v>8.6</v>
      </c>
      <c r="BE39" s="12"/>
      <c r="BF39" s="8" t="s">
        <v>93</v>
      </c>
      <c r="BG39" s="5"/>
      <c r="BH39" s="8" t="s">
        <v>76</v>
      </c>
      <c r="BI39" s="8" t="s">
        <v>154</v>
      </c>
      <c r="BJ39" s="8" t="s">
        <v>155</v>
      </c>
      <c r="BK39" s="8" t="s">
        <v>79</v>
      </c>
      <c r="BL39" s="6" t="s">
        <v>80</v>
      </c>
      <c r="BM39" s="12">
        <v>588692.03381256002</v>
      </c>
      <c r="BN39" s="6" t="s">
        <v>81</v>
      </c>
      <c r="BO39" s="12"/>
      <c r="BP39" s="13">
        <v>39149</v>
      </c>
      <c r="BQ39" s="13">
        <v>48274</v>
      </c>
      <c r="BR39" s="12">
        <v>37161.019999999997</v>
      </c>
      <c r="BS39" s="12">
        <v>53.33</v>
      </c>
      <c r="BT39" s="12">
        <v>45.39</v>
      </c>
      <c r="BU39" s="1" t="e">
        <v>#REF!</v>
      </c>
    </row>
    <row r="40" spans="1:73" s="1" customFormat="1" ht="18.2" customHeight="1" x14ac:dyDescent="0.15">
      <c r="A40" s="14">
        <v>38</v>
      </c>
      <c r="B40" s="15" t="s">
        <v>82</v>
      </c>
      <c r="C40" s="15" t="s">
        <v>73</v>
      </c>
      <c r="D40" s="16">
        <v>45078</v>
      </c>
      <c r="E40" s="17" t="s">
        <v>173</v>
      </c>
      <c r="F40" s="18">
        <v>144</v>
      </c>
      <c r="G40" s="18">
        <v>143</v>
      </c>
      <c r="H40" s="19">
        <v>68294.236600000004</v>
      </c>
      <c r="I40" s="19">
        <v>35901.972800000003</v>
      </c>
      <c r="J40" s="19">
        <v>0</v>
      </c>
      <c r="K40" s="19">
        <v>104196.20940000001</v>
      </c>
      <c r="L40" s="19">
        <v>418.3673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104196.20940000001</v>
      </c>
      <c r="T40" s="19">
        <v>100914.2441</v>
      </c>
      <c r="U40" s="19">
        <v>540.66269999999997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101454.9068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/>
      <c r="AT40" s="19">
        <v>0</v>
      </c>
      <c r="AU40" s="19">
        <f t="shared" si="0"/>
        <v>0</v>
      </c>
      <c r="AV40" s="19">
        <v>36320.340100000001</v>
      </c>
      <c r="AW40" s="19">
        <v>101454.9068</v>
      </c>
      <c r="AX40" s="20">
        <v>107</v>
      </c>
      <c r="AY40" s="20">
        <v>300</v>
      </c>
      <c r="AZ40" s="19">
        <v>498500</v>
      </c>
      <c r="BA40" s="19">
        <v>109766.54</v>
      </c>
      <c r="BB40" s="21">
        <v>89.99</v>
      </c>
      <c r="BC40" s="21">
        <v>85.423270915763595</v>
      </c>
      <c r="BD40" s="21">
        <v>9.5</v>
      </c>
      <c r="BE40" s="21"/>
      <c r="BF40" s="17" t="s">
        <v>93</v>
      </c>
      <c r="BG40" s="14"/>
      <c r="BH40" s="17" t="s">
        <v>84</v>
      </c>
      <c r="BI40" s="17" t="s">
        <v>174</v>
      </c>
      <c r="BJ40" s="17" t="s">
        <v>175</v>
      </c>
      <c r="BK40" s="17" t="s">
        <v>79</v>
      </c>
      <c r="BL40" s="15" t="s">
        <v>80</v>
      </c>
      <c r="BM40" s="21">
        <v>810727.365390494</v>
      </c>
      <c r="BN40" s="15" t="s">
        <v>81</v>
      </c>
      <c r="BO40" s="21"/>
      <c r="BP40" s="22">
        <v>39209</v>
      </c>
      <c r="BQ40" s="22">
        <v>48334</v>
      </c>
      <c r="BR40" s="21">
        <v>29233.957299999998</v>
      </c>
      <c r="BS40" s="21">
        <v>76.23</v>
      </c>
      <c r="BT40" s="21">
        <v>44.982700000000001</v>
      </c>
      <c r="BU40" s="1" t="e">
        <v>#REF!</v>
      </c>
    </row>
    <row r="41" spans="1:73" s="1" customFormat="1" ht="18.2" customHeight="1" x14ac:dyDescent="0.15">
      <c r="A41" s="5">
        <v>39</v>
      </c>
      <c r="B41" s="6" t="s">
        <v>72</v>
      </c>
      <c r="C41" s="6" t="s">
        <v>73</v>
      </c>
      <c r="D41" s="7">
        <v>45078</v>
      </c>
      <c r="E41" s="8" t="s">
        <v>176</v>
      </c>
      <c r="F41" s="9">
        <v>85</v>
      </c>
      <c r="G41" s="9">
        <v>84</v>
      </c>
      <c r="H41" s="10">
        <v>18728.59</v>
      </c>
      <c r="I41" s="10">
        <v>19644.810000000001</v>
      </c>
      <c r="J41" s="10">
        <v>0</v>
      </c>
      <c r="K41" s="10">
        <v>38373.4</v>
      </c>
      <c r="L41" s="10">
        <v>317.06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38373.4</v>
      </c>
      <c r="T41" s="10">
        <v>18918.75</v>
      </c>
      <c r="U41" s="10">
        <v>142.03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19060.78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f t="shared" si="0"/>
        <v>0</v>
      </c>
      <c r="AV41" s="10">
        <v>19961.87</v>
      </c>
      <c r="AW41" s="10">
        <v>19060.78</v>
      </c>
      <c r="AX41" s="11">
        <v>49</v>
      </c>
      <c r="AY41" s="11">
        <v>240</v>
      </c>
      <c r="AZ41" s="10">
        <v>230000</v>
      </c>
      <c r="BA41" s="10">
        <v>50662.43</v>
      </c>
      <c r="BB41" s="12">
        <v>90</v>
      </c>
      <c r="BC41" s="12">
        <v>68.168976497968998</v>
      </c>
      <c r="BD41" s="12">
        <v>9.1</v>
      </c>
      <c r="BE41" s="12"/>
      <c r="BF41" s="8" t="s">
        <v>75</v>
      </c>
      <c r="BG41" s="5"/>
      <c r="BH41" s="8" t="s">
        <v>130</v>
      </c>
      <c r="BI41" s="8" t="s">
        <v>131</v>
      </c>
      <c r="BJ41" s="8" t="s">
        <v>132</v>
      </c>
      <c r="BK41" s="8" t="s">
        <v>79</v>
      </c>
      <c r="BL41" s="6" t="s">
        <v>80</v>
      </c>
      <c r="BM41" s="12">
        <v>298574.82975839998</v>
      </c>
      <c r="BN41" s="6" t="s">
        <v>81</v>
      </c>
      <c r="BO41" s="12"/>
      <c r="BP41" s="13">
        <v>39248</v>
      </c>
      <c r="BQ41" s="13">
        <v>46548</v>
      </c>
      <c r="BR41" s="12">
        <v>14016.7</v>
      </c>
      <c r="BS41" s="12">
        <v>44.38</v>
      </c>
      <c r="BT41" s="12">
        <v>45.44</v>
      </c>
      <c r="BU41" s="1" t="e">
        <v>#REF!</v>
      </c>
    </row>
    <row r="42" spans="1:73" s="1" customFormat="1" ht="18.2" customHeight="1" x14ac:dyDescent="0.15">
      <c r="A42" s="14">
        <v>40</v>
      </c>
      <c r="B42" s="15" t="s">
        <v>72</v>
      </c>
      <c r="C42" s="15" t="s">
        <v>73</v>
      </c>
      <c r="D42" s="16">
        <v>45078</v>
      </c>
      <c r="E42" s="17" t="s">
        <v>177</v>
      </c>
      <c r="F42" s="18">
        <v>1</v>
      </c>
      <c r="G42" s="18">
        <v>1</v>
      </c>
      <c r="H42" s="19">
        <v>30852.41</v>
      </c>
      <c r="I42" s="19">
        <v>490.39</v>
      </c>
      <c r="J42" s="19">
        <v>0</v>
      </c>
      <c r="K42" s="19">
        <v>31342.799999999999</v>
      </c>
      <c r="L42" s="19">
        <v>494.27</v>
      </c>
      <c r="M42" s="19">
        <v>0</v>
      </c>
      <c r="N42" s="19">
        <v>0</v>
      </c>
      <c r="O42" s="19">
        <v>490.39</v>
      </c>
      <c r="P42" s="19">
        <v>0</v>
      </c>
      <c r="Q42" s="19">
        <v>0</v>
      </c>
      <c r="R42" s="19">
        <v>0</v>
      </c>
      <c r="S42" s="19">
        <v>30852.41</v>
      </c>
      <c r="T42" s="19">
        <v>248.13</v>
      </c>
      <c r="U42" s="19">
        <v>244.25</v>
      </c>
      <c r="V42" s="19">
        <v>0</v>
      </c>
      <c r="W42" s="19">
        <v>248.13</v>
      </c>
      <c r="X42" s="19">
        <v>0</v>
      </c>
      <c r="Y42" s="19">
        <v>0</v>
      </c>
      <c r="Z42" s="19">
        <v>0</v>
      </c>
      <c r="AA42" s="19">
        <v>244.25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0.12</v>
      </c>
      <c r="AJ42" s="19">
        <v>58.7</v>
      </c>
      <c r="AK42" s="19">
        <v>0</v>
      </c>
      <c r="AL42" s="19">
        <v>0</v>
      </c>
      <c r="AM42" s="19">
        <v>0</v>
      </c>
      <c r="AN42" s="19">
        <v>0</v>
      </c>
      <c r="AO42" s="19">
        <v>39.86</v>
      </c>
      <c r="AP42" s="19">
        <v>109.55</v>
      </c>
      <c r="AQ42" s="19">
        <v>3.0000000000000001E-3</v>
      </c>
      <c r="AR42" s="19">
        <v>0</v>
      </c>
      <c r="AS42" s="19">
        <v>0</v>
      </c>
      <c r="AT42" s="19">
        <v>0</v>
      </c>
      <c r="AU42" s="19">
        <f t="shared" si="0"/>
        <v>946.75299999999993</v>
      </c>
      <c r="AV42" s="19">
        <v>494.27</v>
      </c>
      <c r="AW42" s="19">
        <v>244.25</v>
      </c>
      <c r="AX42" s="20">
        <v>53</v>
      </c>
      <c r="AY42" s="20">
        <v>300</v>
      </c>
      <c r="AZ42" s="19">
        <v>372300</v>
      </c>
      <c r="BA42" s="19">
        <v>84528.59</v>
      </c>
      <c r="BB42" s="21">
        <v>89.99</v>
      </c>
      <c r="BC42" s="21">
        <v>32.845790707025898</v>
      </c>
      <c r="BD42" s="21">
        <v>9.5</v>
      </c>
      <c r="BE42" s="21"/>
      <c r="BF42" s="17" t="s">
        <v>75</v>
      </c>
      <c r="BG42" s="14"/>
      <c r="BH42" s="17" t="s">
        <v>76</v>
      </c>
      <c r="BI42" s="17" t="s">
        <v>105</v>
      </c>
      <c r="BJ42" s="17" t="s">
        <v>164</v>
      </c>
      <c r="BK42" s="17" t="s">
        <v>90</v>
      </c>
      <c r="BL42" s="15" t="s">
        <v>80</v>
      </c>
      <c r="BM42" s="21">
        <v>240055.69127015999</v>
      </c>
      <c r="BN42" s="15" t="s">
        <v>81</v>
      </c>
      <c r="BO42" s="21"/>
      <c r="BP42" s="22">
        <v>39197</v>
      </c>
      <c r="BQ42" s="22">
        <v>48322</v>
      </c>
      <c r="BR42" s="21">
        <v>208.07</v>
      </c>
      <c r="BS42" s="21">
        <v>58.7</v>
      </c>
      <c r="BT42" s="21">
        <v>0</v>
      </c>
      <c r="BU42" s="1" t="e">
        <v>#REF!</v>
      </c>
    </row>
    <row r="43" spans="1:73" s="1" customFormat="1" ht="18.2" customHeight="1" x14ac:dyDescent="0.15">
      <c r="A43" s="5">
        <v>41</v>
      </c>
      <c r="B43" s="6" t="s">
        <v>72</v>
      </c>
      <c r="C43" s="6" t="s">
        <v>73</v>
      </c>
      <c r="D43" s="7">
        <v>45078</v>
      </c>
      <c r="E43" s="8" t="s">
        <v>178</v>
      </c>
      <c r="F43" s="9">
        <v>146</v>
      </c>
      <c r="G43" s="9">
        <v>145</v>
      </c>
      <c r="H43" s="10">
        <v>43158.28</v>
      </c>
      <c r="I43" s="10">
        <v>24591.82</v>
      </c>
      <c r="J43" s="10">
        <v>0</v>
      </c>
      <c r="K43" s="10">
        <v>67750.100000000006</v>
      </c>
      <c r="L43" s="10">
        <v>273.27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67750.100000000006</v>
      </c>
      <c r="T43" s="10">
        <v>59623.74</v>
      </c>
      <c r="U43" s="10">
        <v>309.3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59933.04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f t="shared" si="0"/>
        <v>0</v>
      </c>
      <c r="AV43" s="10">
        <v>24865.09</v>
      </c>
      <c r="AW43" s="10">
        <v>59933.04</v>
      </c>
      <c r="AX43" s="11">
        <v>106</v>
      </c>
      <c r="AY43" s="11">
        <v>300</v>
      </c>
      <c r="AZ43" s="10">
        <v>310300</v>
      </c>
      <c r="BA43" s="10">
        <v>71747.45</v>
      </c>
      <c r="BB43" s="12">
        <v>88.7</v>
      </c>
      <c r="BC43" s="12">
        <v>83.758152659084104</v>
      </c>
      <c r="BD43" s="12">
        <v>8.6</v>
      </c>
      <c r="BE43" s="12"/>
      <c r="BF43" s="8" t="s">
        <v>93</v>
      </c>
      <c r="BG43" s="5"/>
      <c r="BH43" s="8" t="s">
        <v>130</v>
      </c>
      <c r="BI43" s="8" t="s">
        <v>131</v>
      </c>
      <c r="BJ43" s="8" t="s">
        <v>132</v>
      </c>
      <c r="BK43" s="8" t="s">
        <v>79</v>
      </c>
      <c r="BL43" s="6" t="s">
        <v>80</v>
      </c>
      <c r="BM43" s="12">
        <v>527148.35207759996</v>
      </c>
      <c r="BN43" s="6" t="s">
        <v>81</v>
      </c>
      <c r="BO43" s="12"/>
      <c r="BP43" s="13">
        <v>39164</v>
      </c>
      <c r="BQ43" s="13">
        <v>48289</v>
      </c>
      <c r="BR43" s="12">
        <v>28530.75</v>
      </c>
      <c r="BS43" s="12">
        <v>49.49</v>
      </c>
      <c r="BT43" s="12">
        <v>45.35</v>
      </c>
      <c r="BU43" s="1" t="e">
        <v>#REF!</v>
      </c>
    </row>
    <row r="44" spans="1:73" s="1" customFormat="1" ht="18.2" customHeight="1" x14ac:dyDescent="0.15">
      <c r="A44" s="14">
        <v>42</v>
      </c>
      <c r="B44" s="15" t="s">
        <v>72</v>
      </c>
      <c r="C44" s="15" t="s">
        <v>73</v>
      </c>
      <c r="D44" s="16">
        <v>45078</v>
      </c>
      <c r="E44" s="17" t="s">
        <v>179</v>
      </c>
      <c r="F44" s="18">
        <v>174</v>
      </c>
      <c r="G44" s="18">
        <v>173</v>
      </c>
      <c r="H44" s="19">
        <v>43065.61</v>
      </c>
      <c r="I44" s="19">
        <v>73315.47</v>
      </c>
      <c r="J44" s="19">
        <v>0</v>
      </c>
      <c r="K44" s="19">
        <v>116381.08</v>
      </c>
      <c r="L44" s="19">
        <v>779.69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116381.08</v>
      </c>
      <c r="T44" s="19">
        <v>120553.55</v>
      </c>
      <c r="U44" s="19">
        <v>340.94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120894.49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f t="shared" si="0"/>
        <v>0</v>
      </c>
      <c r="AV44" s="19">
        <v>74095.16</v>
      </c>
      <c r="AW44" s="19">
        <v>120894.49</v>
      </c>
      <c r="AX44" s="20">
        <v>46</v>
      </c>
      <c r="AY44" s="20">
        <v>240</v>
      </c>
      <c r="AZ44" s="19">
        <v>512000</v>
      </c>
      <c r="BA44" s="19">
        <v>120222.63</v>
      </c>
      <c r="BB44" s="21">
        <v>90</v>
      </c>
      <c r="BC44" s="21">
        <v>87.124172878267601</v>
      </c>
      <c r="BD44" s="21">
        <v>9.5</v>
      </c>
      <c r="BE44" s="21"/>
      <c r="BF44" s="17" t="s">
        <v>93</v>
      </c>
      <c r="BG44" s="14"/>
      <c r="BH44" s="17" t="s">
        <v>180</v>
      </c>
      <c r="BI44" s="17" t="s">
        <v>181</v>
      </c>
      <c r="BJ44" s="17" t="s">
        <v>182</v>
      </c>
      <c r="BK44" s="17" t="s">
        <v>79</v>
      </c>
      <c r="BL44" s="15" t="s">
        <v>80</v>
      </c>
      <c r="BM44" s="21">
        <v>905535.11411808</v>
      </c>
      <c r="BN44" s="15" t="s">
        <v>81</v>
      </c>
      <c r="BO44" s="21"/>
      <c r="BP44" s="22">
        <v>39164</v>
      </c>
      <c r="BQ44" s="22">
        <v>46464</v>
      </c>
      <c r="BR44" s="21">
        <v>52037.41</v>
      </c>
      <c r="BS44" s="21">
        <v>79.59</v>
      </c>
      <c r="BT44" s="21">
        <v>45.26</v>
      </c>
      <c r="BU44" s="1" t="e">
        <v>#REF!</v>
      </c>
    </row>
    <row r="45" spans="1:73" s="1" customFormat="1" ht="18.2" customHeight="1" x14ac:dyDescent="0.15">
      <c r="A45" s="5">
        <v>43</v>
      </c>
      <c r="B45" s="6" t="s">
        <v>82</v>
      </c>
      <c r="C45" s="6" t="s">
        <v>73</v>
      </c>
      <c r="D45" s="7">
        <v>45078</v>
      </c>
      <c r="E45" s="8" t="s">
        <v>183</v>
      </c>
      <c r="F45" s="9">
        <v>161</v>
      </c>
      <c r="G45" s="9">
        <v>160</v>
      </c>
      <c r="H45" s="10">
        <v>49449.334600000002</v>
      </c>
      <c r="I45" s="10">
        <v>27495.4663</v>
      </c>
      <c r="J45" s="10">
        <v>0</v>
      </c>
      <c r="K45" s="10">
        <v>76944.800900000002</v>
      </c>
      <c r="L45" s="10">
        <v>302.91590000000002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76944.800900000002</v>
      </c>
      <c r="T45" s="10">
        <v>82925.242400000003</v>
      </c>
      <c r="U45" s="10">
        <v>391.47410000000002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83316.716499999995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/>
      <c r="AT45" s="19">
        <v>0</v>
      </c>
      <c r="AU45" s="10">
        <f t="shared" si="0"/>
        <v>0</v>
      </c>
      <c r="AV45" s="10">
        <v>27798.3822</v>
      </c>
      <c r="AW45" s="10">
        <v>83316.716499999995</v>
      </c>
      <c r="AX45" s="11">
        <v>107</v>
      </c>
      <c r="AY45" s="11">
        <v>300</v>
      </c>
      <c r="AZ45" s="10">
        <v>339000</v>
      </c>
      <c r="BA45" s="10">
        <v>79477.070000000007</v>
      </c>
      <c r="BB45" s="12">
        <v>90</v>
      </c>
      <c r="BC45" s="12">
        <v>87.132453184295798</v>
      </c>
      <c r="BD45" s="12">
        <v>9.5</v>
      </c>
      <c r="BE45" s="12"/>
      <c r="BF45" s="8" t="s">
        <v>93</v>
      </c>
      <c r="BG45" s="5"/>
      <c r="BH45" s="8" t="s">
        <v>100</v>
      </c>
      <c r="BI45" s="8" t="s">
        <v>157</v>
      </c>
      <c r="BJ45" s="8" t="s">
        <v>128</v>
      </c>
      <c r="BK45" s="8" t="s">
        <v>79</v>
      </c>
      <c r="BL45" s="6" t="s">
        <v>80</v>
      </c>
      <c r="BM45" s="12">
        <v>598690.26016749896</v>
      </c>
      <c r="BN45" s="6" t="s">
        <v>81</v>
      </c>
      <c r="BO45" s="12"/>
      <c r="BP45" s="13">
        <v>39206</v>
      </c>
      <c r="BQ45" s="13">
        <v>48331</v>
      </c>
      <c r="BR45" s="12">
        <v>22610.772099999998</v>
      </c>
      <c r="BS45" s="12">
        <v>55.19</v>
      </c>
      <c r="BT45" s="12">
        <v>44.982700000000001</v>
      </c>
      <c r="BU45" s="1" t="e">
        <v>#REF!</v>
      </c>
    </row>
    <row r="46" spans="1:73" s="1" customFormat="1" ht="18.2" customHeight="1" x14ac:dyDescent="0.15">
      <c r="A46" s="14">
        <v>44</v>
      </c>
      <c r="B46" s="15" t="s">
        <v>72</v>
      </c>
      <c r="C46" s="15" t="s">
        <v>73</v>
      </c>
      <c r="D46" s="16">
        <v>45078</v>
      </c>
      <c r="E46" s="17" t="s">
        <v>184</v>
      </c>
      <c r="F46" s="18">
        <v>3</v>
      </c>
      <c r="G46" s="18">
        <v>3</v>
      </c>
      <c r="H46" s="19">
        <v>84920.95</v>
      </c>
      <c r="I46" s="19">
        <v>1111.6300000000001</v>
      </c>
      <c r="J46" s="19">
        <v>0</v>
      </c>
      <c r="K46" s="19">
        <v>86032.58</v>
      </c>
      <c r="L46" s="19">
        <v>514.9</v>
      </c>
      <c r="M46" s="19">
        <v>0</v>
      </c>
      <c r="N46" s="19">
        <v>0</v>
      </c>
      <c r="O46" s="19">
        <v>401.28</v>
      </c>
      <c r="P46" s="19">
        <v>0</v>
      </c>
      <c r="Q46" s="19">
        <v>0</v>
      </c>
      <c r="R46" s="19">
        <v>0</v>
      </c>
      <c r="S46" s="19">
        <v>85631.3</v>
      </c>
      <c r="T46" s="19">
        <v>1356.69</v>
      </c>
      <c r="U46" s="19">
        <v>672.29</v>
      </c>
      <c r="V46" s="19">
        <v>0</v>
      </c>
      <c r="W46" s="19">
        <v>680.35</v>
      </c>
      <c r="X46" s="19">
        <v>0</v>
      </c>
      <c r="Y46" s="19">
        <v>0</v>
      </c>
      <c r="Z46" s="19">
        <v>0</v>
      </c>
      <c r="AA46" s="19">
        <v>1348.63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94.36</v>
      </c>
      <c r="AK46" s="19">
        <v>0</v>
      </c>
      <c r="AL46" s="19">
        <v>0</v>
      </c>
      <c r="AM46" s="19">
        <v>45.26</v>
      </c>
      <c r="AN46" s="19">
        <v>0</v>
      </c>
      <c r="AO46" s="19">
        <v>64.08</v>
      </c>
      <c r="AP46" s="19">
        <v>176.06</v>
      </c>
      <c r="AQ46" s="19">
        <v>0</v>
      </c>
      <c r="AR46" s="19">
        <v>0</v>
      </c>
      <c r="AS46" s="19">
        <v>0</v>
      </c>
      <c r="AT46" s="19">
        <v>0</v>
      </c>
      <c r="AU46" s="19">
        <f t="shared" si="0"/>
        <v>1461.39</v>
      </c>
      <c r="AV46" s="19">
        <v>1225.25</v>
      </c>
      <c r="AW46" s="19">
        <v>1348.63</v>
      </c>
      <c r="AX46" s="20">
        <v>108</v>
      </c>
      <c r="AY46" s="20">
        <v>300</v>
      </c>
      <c r="AZ46" s="19">
        <v>593000</v>
      </c>
      <c r="BA46" s="19">
        <v>135881.46</v>
      </c>
      <c r="BB46" s="21">
        <v>89.99</v>
      </c>
      <c r="BC46" s="21">
        <v>56.710905866039397</v>
      </c>
      <c r="BD46" s="21">
        <v>9.5</v>
      </c>
      <c r="BE46" s="21"/>
      <c r="BF46" s="17" t="s">
        <v>93</v>
      </c>
      <c r="BG46" s="14"/>
      <c r="BH46" s="17" t="s">
        <v>84</v>
      </c>
      <c r="BI46" s="17" t="s">
        <v>174</v>
      </c>
      <c r="BJ46" s="17" t="s">
        <v>175</v>
      </c>
      <c r="BK46" s="17" t="s">
        <v>90</v>
      </c>
      <c r="BL46" s="15" t="s">
        <v>80</v>
      </c>
      <c r="BM46" s="21">
        <v>666277.9638888</v>
      </c>
      <c r="BN46" s="15" t="s">
        <v>81</v>
      </c>
      <c r="BO46" s="21"/>
      <c r="BP46" s="22">
        <v>39217</v>
      </c>
      <c r="BQ46" s="22">
        <v>48342</v>
      </c>
      <c r="BR46" s="21">
        <v>759.52</v>
      </c>
      <c r="BS46" s="21">
        <v>94.36</v>
      </c>
      <c r="BT46" s="21">
        <v>45.26</v>
      </c>
      <c r="BU46" s="1" t="e">
        <v>#REF!</v>
      </c>
    </row>
    <row r="47" spans="1:73" s="1" customFormat="1" ht="18.2" customHeight="1" x14ac:dyDescent="0.15">
      <c r="A47" s="5">
        <v>45</v>
      </c>
      <c r="B47" s="6" t="s">
        <v>82</v>
      </c>
      <c r="C47" s="6" t="s">
        <v>73</v>
      </c>
      <c r="D47" s="7">
        <v>45078</v>
      </c>
      <c r="E47" s="8" t="s">
        <v>185</v>
      </c>
      <c r="F47" s="9">
        <v>0</v>
      </c>
      <c r="G47" s="9">
        <v>0</v>
      </c>
      <c r="H47" s="10">
        <v>126737.7417</v>
      </c>
      <c r="I47" s="10">
        <v>0</v>
      </c>
      <c r="J47" s="10">
        <v>0</v>
      </c>
      <c r="K47" s="10">
        <v>126737.7417</v>
      </c>
      <c r="L47" s="10">
        <v>1186.9616000000001</v>
      </c>
      <c r="M47" s="10">
        <v>0</v>
      </c>
      <c r="N47" s="10">
        <v>0</v>
      </c>
      <c r="O47" s="10">
        <v>0</v>
      </c>
      <c r="P47" s="10">
        <v>1186.9616000000001</v>
      </c>
      <c r="Q47" s="10">
        <v>0</v>
      </c>
      <c r="R47" s="10">
        <v>0</v>
      </c>
      <c r="S47" s="10">
        <v>125550.7801</v>
      </c>
      <c r="T47" s="10">
        <v>0</v>
      </c>
      <c r="U47" s="10">
        <v>1088.8884</v>
      </c>
      <c r="V47" s="10">
        <v>0</v>
      </c>
      <c r="W47" s="10">
        <v>0</v>
      </c>
      <c r="X47" s="10">
        <v>1088.8884</v>
      </c>
      <c r="Y47" s="10">
        <v>0</v>
      </c>
      <c r="Z47" s="10">
        <v>0</v>
      </c>
      <c r="AA47" s="10">
        <v>0</v>
      </c>
      <c r="AB47" s="10">
        <v>285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126.55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2690.9998000000001</v>
      </c>
      <c r="AR47" s="10">
        <v>0</v>
      </c>
      <c r="AS47" s="10"/>
      <c r="AT47" s="19">
        <v>0</v>
      </c>
      <c r="AU47" s="10">
        <f t="shared" si="0"/>
        <v>5378.3998000000011</v>
      </c>
      <c r="AV47" s="10">
        <v>0</v>
      </c>
      <c r="AW47" s="10">
        <v>0</v>
      </c>
      <c r="AX47" s="11">
        <v>73</v>
      </c>
      <c r="AY47" s="11">
        <v>120</v>
      </c>
      <c r="AZ47" s="10">
        <v>276000</v>
      </c>
      <c r="BA47" s="10">
        <v>200000</v>
      </c>
      <c r="BB47" s="12">
        <v>0</v>
      </c>
      <c r="BC47" s="12" t="s">
        <v>118</v>
      </c>
      <c r="BD47" s="12">
        <v>10.31</v>
      </c>
      <c r="BE47" s="12"/>
      <c r="BF47" s="8"/>
      <c r="BG47" s="5"/>
      <c r="BH47" s="8" t="s">
        <v>100</v>
      </c>
      <c r="BI47" s="8" t="s">
        <v>101</v>
      </c>
      <c r="BJ47" s="8" t="s">
        <v>186</v>
      </c>
      <c r="BK47" s="8" t="s">
        <v>107</v>
      </c>
      <c r="BL47" s="6" t="s">
        <v>91</v>
      </c>
      <c r="BM47" s="12">
        <v>125550.7801</v>
      </c>
      <c r="BN47" s="6" t="s">
        <v>81</v>
      </c>
      <c r="BO47" s="12"/>
      <c r="BP47" s="13">
        <v>43770</v>
      </c>
      <c r="BQ47" s="13">
        <v>47423</v>
      </c>
      <c r="BR47" s="12">
        <v>0</v>
      </c>
      <c r="BS47" s="12">
        <v>285</v>
      </c>
      <c r="BT47" s="12">
        <v>0</v>
      </c>
      <c r="BU47" s="1" t="e">
        <v>#REF!</v>
      </c>
    </row>
    <row r="48" spans="1:73" s="1" customFormat="1" ht="18.2" customHeight="1" x14ac:dyDescent="0.15">
      <c r="A48" s="14">
        <v>46</v>
      </c>
      <c r="B48" s="15" t="s">
        <v>82</v>
      </c>
      <c r="C48" s="15" t="s">
        <v>73</v>
      </c>
      <c r="D48" s="16">
        <v>45078</v>
      </c>
      <c r="E48" s="17" t="s">
        <v>187</v>
      </c>
      <c r="F48" s="18">
        <v>146</v>
      </c>
      <c r="G48" s="18">
        <v>145</v>
      </c>
      <c r="H48" s="19">
        <v>28758.152900000001</v>
      </c>
      <c r="I48" s="19">
        <v>46909.2048</v>
      </c>
      <c r="J48" s="19">
        <v>0</v>
      </c>
      <c r="K48" s="19">
        <v>75667.357699999993</v>
      </c>
      <c r="L48" s="19">
        <v>544.84140000000002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75667.357699999993</v>
      </c>
      <c r="T48" s="19">
        <v>64774.593399999998</v>
      </c>
      <c r="U48" s="19">
        <v>227.6686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65002.262000000002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/>
      <c r="AT48" s="19">
        <v>0</v>
      </c>
      <c r="AU48" s="19">
        <f t="shared" si="0"/>
        <v>0</v>
      </c>
      <c r="AV48" s="19">
        <v>47454.046199999997</v>
      </c>
      <c r="AW48" s="19">
        <v>65002.262000000002</v>
      </c>
      <c r="AX48" s="20">
        <v>45</v>
      </c>
      <c r="AY48" s="20">
        <v>240</v>
      </c>
      <c r="AZ48" s="19">
        <v>395000</v>
      </c>
      <c r="BA48" s="19">
        <v>82876.13</v>
      </c>
      <c r="BB48" s="21">
        <v>89.99</v>
      </c>
      <c r="BC48" s="21">
        <v>82.162445560899101</v>
      </c>
      <c r="BD48" s="21">
        <v>9.5</v>
      </c>
      <c r="BE48" s="21"/>
      <c r="BF48" s="17" t="s">
        <v>75</v>
      </c>
      <c r="BG48" s="14"/>
      <c r="BH48" s="17" t="s">
        <v>76</v>
      </c>
      <c r="BI48" s="17" t="s">
        <v>77</v>
      </c>
      <c r="BJ48" s="17" t="s">
        <v>188</v>
      </c>
      <c r="BK48" s="17" t="s">
        <v>79</v>
      </c>
      <c r="BL48" s="15" t="s">
        <v>80</v>
      </c>
      <c r="BM48" s="21">
        <v>588750.76077557495</v>
      </c>
      <c r="BN48" s="15" t="s">
        <v>81</v>
      </c>
      <c r="BO48" s="21"/>
      <c r="BP48" s="22">
        <v>39164</v>
      </c>
      <c r="BQ48" s="22">
        <v>46464</v>
      </c>
      <c r="BR48" s="21">
        <v>22514.980899999999</v>
      </c>
      <c r="BS48" s="21">
        <v>54.86</v>
      </c>
      <c r="BT48" s="21">
        <v>44.982700000000001</v>
      </c>
      <c r="BU48" s="1" t="e">
        <v>#REF!</v>
      </c>
    </row>
    <row r="49" spans="1:73" s="1" customFormat="1" ht="18.2" customHeight="1" x14ac:dyDescent="0.15">
      <c r="A49" s="5">
        <v>47</v>
      </c>
      <c r="B49" s="6" t="s">
        <v>82</v>
      </c>
      <c r="C49" s="6" t="s">
        <v>73</v>
      </c>
      <c r="D49" s="7">
        <v>45078</v>
      </c>
      <c r="E49" s="8" t="s">
        <v>189</v>
      </c>
      <c r="F49" s="9">
        <v>0</v>
      </c>
      <c r="G49" s="9">
        <v>0</v>
      </c>
      <c r="H49" s="10">
        <v>61879.051899999999</v>
      </c>
      <c r="I49" s="10">
        <v>0</v>
      </c>
      <c r="J49" s="10">
        <v>0</v>
      </c>
      <c r="K49" s="10">
        <v>61879.051899999999</v>
      </c>
      <c r="L49" s="10">
        <v>734.86450000000002</v>
      </c>
      <c r="M49" s="10">
        <v>0</v>
      </c>
      <c r="N49" s="10">
        <v>0</v>
      </c>
      <c r="O49" s="10">
        <v>0</v>
      </c>
      <c r="P49" s="10">
        <v>734.86450000000002</v>
      </c>
      <c r="Q49" s="10">
        <v>0</v>
      </c>
      <c r="R49" s="10">
        <v>0</v>
      </c>
      <c r="S49" s="10">
        <v>61144.187400000003</v>
      </c>
      <c r="T49" s="10">
        <v>0</v>
      </c>
      <c r="U49" s="10">
        <v>531.64419999999996</v>
      </c>
      <c r="V49" s="10">
        <v>0</v>
      </c>
      <c r="W49" s="10">
        <v>0</v>
      </c>
      <c r="X49" s="10">
        <v>531.64419999999996</v>
      </c>
      <c r="Y49" s="10">
        <v>0</v>
      </c>
      <c r="Z49" s="10">
        <v>0</v>
      </c>
      <c r="AA49" s="10">
        <v>0</v>
      </c>
      <c r="AB49" s="10">
        <v>158.60339999999999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77.440100000000001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471.97239999999999</v>
      </c>
      <c r="AR49" s="10">
        <v>0</v>
      </c>
      <c r="AS49" s="10"/>
      <c r="AT49" s="19">
        <v>0</v>
      </c>
      <c r="AU49" s="10">
        <f t="shared" si="0"/>
        <v>1974.5246000000002</v>
      </c>
      <c r="AV49" s="10">
        <v>0</v>
      </c>
      <c r="AW49" s="10">
        <v>0</v>
      </c>
      <c r="AX49" s="11">
        <v>61</v>
      </c>
      <c r="AY49" s="11">
        <v>120</v>
      </c>
      <c r="AZ49" s="10">
        <v>159000</v>
      </c>
      <c r="BA49" s="10">
        <v>111300</v>
      </c>
      <c r="BB49" s="12"/>
      <c r="BC49" s="12"/>
      <c r="BD49" s="12">
        <v>10.31</v>
      </c>
      <c r="BE49" s="12"/>
      <c r="BF49" s="8"/>
      <c r="BG49" s="5"/>
      <c r="BH49" s="8" t="s">
        <v>100</v>
      </c>
      <c r="BI49" s="8" t="s">
        <v>127</v>
      </c>
      <c r="BJ49" s="8" t="s">
        <v>128</v>
      </c>
      <c r="BK49" s="8" t="s">
        <v>107</v>
      </c>
      <c r="BL49" s="6" t="s">
        <v>91</v>
      </c>
      <c r="BM49" s="12">
        <v>61144.187400000003</v>
      </c>
      <c r="BN49" s="6" t="s">
        <v>81</v>
      </c>
      <c r="BO49" s="12"/>
      <c r="BP49" s="13">
        <v>43337</v>
      </c>
      <c r="BQ49" s="13">
        <v>46990</v>
      </c>
      <c r="BR49" s="12">
        <v>0</v>
      </c>
      <c r="BS49" s="12">
        <v>158.60339999999999</v>
      </c>
      <c r="BT49" s="12">
        <v>0</v>
      </c>
      <c r="BU49" s="1" t="e">
        <v>#REF!</v>
      </c>
    </row>
    <row r="50" spans="1:73" s="1" customFormat="1" ht="18.2" customHeight="1" x14ac:dyDescent="0.15">
      <c r="A50" s="14">
        <v>48</v>
      </c>
      <c r="B50" s="15" t="s">
        <v>72</v>
      </c>
      <c r="C50" s="15" t="s">
        <v>73</v>
      </c>
      <c r="D50" s="16">
        <v>45078</v>
      </c>
      <c r="E50" s="17" t="s">
        <v>190</v>
      </c>
      <c r="F50" s="18">
        <v>8</v>
      </c>
      <c r="G50" s="18">
        <v>8</v>
      </c>
      <c r="H50" s="19">
        <v>65159.21</v>
      </c>
      <c r="I50" s="19">
        <v>3064.58</v>
      </c>
      <c r="J50" s="19">
        <v>0</v>
      </c>
      <c r="K50" s="19">
        <v>68223.789999999994</v>
      </c>
      <c r="L50" s="19">
        <v>396.85</v>
      </c>
      <c r="M50" s="19">
        <v>0</v>
      </c>
      <c r="N50" s="19">
        <v>0</v>
      </c>
      <c r="O50" s="19">
        <v>372.58</v>
      </c>
      <c r="P50" s="19">
        <v>0</v>
      </c>
      <c r="Q50" s="19">
        <v>0</v>
      </c>
      <c r="R50" s="19">
        <v>0</v>
      </c>
      <c r="S50" s="19">
        <v>67851.210000000006</v>
      </c>
      <c r="T50" s="19">
        <v>3918.64</v>
      </c>
      <c r="U50" s="19">
        <v>515.84</v>
      </c>
      <c r="V50" s="19">
        <v>0</v>
      </c>
      <c r="W50" s="19">
        <v>583.91999999999996</v>
      </c>
      <c r="X50" s="19">
        <v>0</v>
      </c>
      <c r="Y50" s="19">
        <v>0</v>
      </c>
      <c r="Z50" s="19">
        <v>0</v>
      </c>
      <c r="AA50" s="19">
        <v>3850.56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72.540000000000006</v>
      </c>
      <c r="AK50" s="19">
        <v>0</v>
      </c>
      <c r="AL50" s="19">
        <v>0</v>
      </c>
      <c r="AM50" s="19">
        <v>48.85</v>
      </c>
      <c r="AN50" s="19">
        <v>0</v>
      </c>
      <c r="AO50" s="19">
        <v>49.26</v>
      </c>
      <c r="AP50" s="19">
        <v>135.91</v>
      </c>
      <c r="AQ50" s="19">
        <v>0</v>
      </c>
      <c r="AR50" s="19">
        <v>0</v>
      </c>
      <c r="AS50" s="19">
        <v>2.5699999999999998E-3</v>
      </c>
      <c r="AT50" s="19">
        <v>0</v>
      </c>
      <c r="AU50" s="19">
        <f t="shared" si="0"/>
        <v>1263.0574299999998</v>
      </c>
      <c r="AV50" s="19">
        <v>3088.85</v>
      </c>
      <c r="AW50" s="19">
        <v>3850.56</v>
      </c>
      <c r="AX50" s="20">
        <v>106</v>
      </c>
      <c r="AY50" s="20">
        <v>300</v>
      </c>
      <c r="AZ50" s="19">
        <v>467000</v>
      </c>
      <c r="BA50" s="19">
        <v>104463.17</v>
      </c>
      <c r="BB50" s="21">
        <v>90</v>
      </c>
      <c r="BC50" s="21">
        <v>58.457051418217603</v>
      </c>
      <c r="BD50" s="21">
        <v>9.5</v>
      </c>
      <c r="BE50" s="21"/>
      <c r="BF50" s="17" t="s">
        <v>75</v>
      </c>
      <c r="BG50" s="14"/>
      <c r="BH50" s="17" t="s">
        <v>191</v>
      </c>
      <c r="BI50" s="17" t="s">
        <v>192</v>
      </c>
      <c r="BJ50" s="17" t="s">
        <v>193</v>
      </c>
      <c r="BK50" s="17" t="s">
        <v>79</v>
      </c>
      <c r="BL50" s="15" t="s">
        <v>80</v>
      </c>
      <c r="BM50" s="21">
        <v>527935.06633895996</v>
      </c>
      <c r="BN50" s="15" t="s">
        <v>81</v>
      </c>
      <c r="BO50" s="21"/>
      <c r="BP50" s="22">
        <v>39169</v>
      </c>
      <c r="BQ50" s="22">
        <v>48294</v>
      </c>
      <c r="BR50" s="21">
        <v>2131.7199999999998</v>
      </c>
      <c r="BS50" s="21">
        <v>72.540000000000006</v>
      </c>
      <c r="BT50" s="21">
        <v>45.3</v>
      </c>
      <c r="BU50" s="1" t="e">
        <v>#REF!</v>
      </c>
    </row>
    <row r="51" spans="1:73" s="1" customFormat="1" ht="18.2" customHeight="1" x14ac:dyDescent="0.15">
      <c r="A51" s="5">
        <v>49</v>
      </c>
      <c r="B51" s="6" t="s">
        <v>72</v>
      </c>
      <c r="C51" s="6" t="s">
        <v>73</v>
      </c>
      <c r="D51" s="7">
        <v>45078</v>
      </c>
      <c r="E51" s="8" t="s">
        <v>194</v>
      </c>
      <c r="F51" s="9">
        <v>103</v>
      </c>
      <c r="G51" s="9">
        <v>102</v>
      </c>
      <c r="H51" s="10">
        <v>65701.72</v>
      </c>
      <c r="I51" s="10">
        <v>27027.17</v>
      </c>
      <c r="J51" s="10">
        <v>0</v>
      </c>
      <c r="K51" s="10">
        <v>92728.89</v>
      </c>
      <c r="L51" s="10">
        <v>387.19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92728.89</v>
      </c>
      <c r="T51" s="10">
        <v>65520.49</v>
      </c>
      <c r="U51" s="10">
        <v>520.14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66040.63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f t="shared" si="0"/>
        <v>0</v>
      </c>
      <c r="AV51" s="10">
        <v>27414.36</v>
      </c>
      <c r="AW51" s="10">
        <v>66040.63</v>
      </c>
      <c r="AX51" s="11">
        <v>108</v>
      </c>
      <c r="AY51" s="11">
        <v>300</v>
      </c>
      <c r="AZ51" s="10">
        <v>460300</v>
      </c>
      <c r="BA51" s="10">
        <v>103849.07</v>
      </c>
      <c r="BB51" s="12">
        <v>90</v>
      </c>
      <c r="BC51" s="12">
        <v>80.362781294045305</v>
      </c>
      <c r="BD51" s="12">
        <v>9.5</v>
      </c>
      <c r="BE51" s="12"/>
      <c r="BF51" s="8" t="s">
        <v>93</v>
      </c>
      <c r="BG51" s="5"/>
      <c r="BH51" s="8" t="s">
        <v>94</v>
      </c>
      <c r="BI51" s="8" t="s">
        <v>95</v>
      </c>
      <c r="BJ51" s="8" t="s">
        <v>96</v>
      </c>
      <c r="BK51" s="8" t="s">
        <v>79</v>
      </c>
      <c r="BL51" s="6" t="s">
        <v>80</v>
      </c>
      <c r="BM51" s="12">
        <v>721502.72181864001</v>
      </c>
      <c r="BN51" s="6" t="s">
        <v>81</v>
      </c>
      <c r="BO51" s="12"/>
      <c r="BP51" s="13">
        <v>39212</v>
      </c>
      <c r="BQ51" s="13">
        <v>48337</v>
      </c>
      <c r="BR51" s="12">
        <v>30322.44</v>
      </c>
      <c r="BS51" s="12">
        <v>72.12</v>
      </c>
      <c r="BT51" s="12">
        <v>45.28</v>
      </c>
      <c r="BU51" s="1" t="e">
        <v>#REF!</v>
      </c>
    </row>
    <row r="52" spans="1:73" s="1" customFormat="1" ht="18.2" customHeight="1" x14ac:dyDescent="0.15">
      <c r="A52" s="14">
        <v>50</v>
      </c>
      <c r="B52" s="15" t="s">
        <v>72</v>
      </c>
      <c r="C52" s="15" t="s">
        <v>73</v>
      </c>
      <c r="D52" s="16">
        <v>45078</v>
      </c>
      <c r="E52" s="17" t="s">
        <v>195</v>
      </c>
      <c r="F52" s="18">
        <v>1</v>
      </c>
      <c r="G52" s="18">
        <v>0</v>
      </c>
      <c r="H52" s="19">
        <v>34273.49</v>
      </c>
      <c r="I52" s="19">
        <v>0</v>
      </c>
      <c r="J52" s="19">
        <v>0</v>
      </c>
      <c r="K52" s="19">
        <v>34273.49</v>
      </c>
      <c r="L52" s="19">
        <v>202.28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34273.49</v>
      </c>
      <c r="T52" s="19">
        <v>0</v>
      </c>
      <c r="U52" s="19">
        <v>271.33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271.33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0.02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1.9278E-2</v>
      </c>
      <c r="AT52" s="19">
        <v>0</v>
      </c>
      <c r="AU52" s="19">
        <f t="shared" si="0"/>
        <v>7.2200000000000042E-4</v>
      </c>
      <c r="AV52" s="19">
        <v>202.28</v>
      </c>
      <c r="AW52" s="19">
        <v>271.33</v>
      </c>
      <c r="AX52" s="20">
        <v>109</v>
      </c>
      <c r="AY52" s="20">
        <v>300</v>
      </c>
      <c r="AZ52" s="19">
        <v>230000</v>
      </c>
      <c r="BA52" s="19">
        <v>54207.13</v>
      </c>
      <c r="BB52" s="21">
        <v>90</v>
      </c>
      <c r="BC52" s="21">
        <v>56.9042135232026</v>
      </c>
      <c r="BD52" s="21">
        <v>9.5</v>
      </c>
      <c r="BE52" s="21"/>
      <c r="BF52" s="17" t="s">
        <v>93</v>
      </c>
      <c r="BG52" s="14"/>
      <c r="BH52" s="17" t="s">
        <v>130</v>
      </c>
      <c r="BI52" s="17" t="s">
        <v>131</v>
      </c>
      <c r="BJ52" s="17" t="s">
        <v>132</v>
      </c>
      <c r="BK52" s="17" t="s">
        <v>90</v>
      </c>
      <c r="BL52" s="15" t="s">
        <v>80</v>
      </c>
      <c r="BM52" s="21">
        <v>266674.34842823999</v>
      </c>
      <c r="BN52" s="15" t="s">
        <v>81</v>
      </c>
      <c r="BO52" s="21"/>
      <c r="BP52" s="22">
        <v>39262</v>
      </c>
      <c r="BQ52" s="22">
        <v>48387</v>
      </c>
      <c r="BR52" s="21">
        <v>133.16</v>
      </c>
      <c r="BS52" s="21">
        <v>37.64</v>
      </c>
      <c r="BT52" s="21">
        <v>0</v>
      </c>
      <c r="BU52" s="1" t="e">
        <v>#REF!</v>
      </c>
    </row>
    <row r="53" spans="1:73" s="1" customFormat="1" ht="18.2" customHeight="1" x14ac:dyDescent="0.15">
      <c r="A53" s="5">
        <v>51</v>
      </c>
      <c r="B53" s="6" t="s">
        <v>72</v>
      </c>
      <c r="C53" s="6" t="s">
        <v>73</v>
      </c>
      <c r="D53" s="7">
        <v>45078</v>
      </c>
      <c r="E53" s="8" t="s">
        <v>196</v>
      </c>
      <c r="F53" s="9">
        <v>0</v>
      </c>
      <c r="G53" s="9">
        <v>0</v>
      </c>
      <c r="H53" s="10">
        <v>42300.92</v>
      </c>
      <c r="I53" s="10">
        <v>0</v>
      </c>
      <c r="J53" s="10">
        <v>0</v>
      </c>
      <c r="K53" s="10">
        <v>42300.92</v>
      </c>
      <c r="L53" s="10">
        <v>560.65</v>
      </c>
      <c r="M53" s="10">
        <v>0</v>
      </c>
      <c r="N53" s="10">
        <v>0</v>
      </c>
      <c r="O53" s="10">
        <v>0</v>
      </c>
      <c r="P53" s="10">
        <v>560.65</v>
      </c>
      <c r="Q53" s="10">
        <v>0</v>
      </c>
      <c r="R53" s="10">
        <v>0</v>
      </c>
      <c r="S53" s="10">
        <v>41740.269999999997</v>
      </c>
      <c r="T53" s="10">
        <v>0</v>
      </c>
      <c r="U53" s="10">
        <v>334.88</v>
      </c>
      <c r="V53" s="10">
        <v>0</v>
      </c>
      <c r="W53" s="10">
        <v>0</v>
      </c>
      <c r="X53" s="10">
        <v>334.88</v>
      </c>
      <c r="Y53" s="10">
        <v>0</v>
      </c>
      <c r="Z53" s="10">
        <v>0</v>
      </c>
      <c r="AA53" s="10">
        <v>0</v>
      </c>
      <c r="AB53" s="10">
        <v>71.180000000000007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48.34</v>
      </c>
      <c r="AI53" s="10">
        <v>132.13999999999999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6.5545999999999993E-2</v>
      </c>
      <c r="AT53" s="10">
        <v>0</v>
      </c>
      <c r="AU53" s="10">
        <f t="shared" si="0"/>
        <v>1147.124454</v>
      </c>
      <c r="AV53" s="10">
        <v>0</v>
      </c>
      <c r="AW53" s="10">
        <v>0</v>
      </c>
      <c r="AX53" s="11">
        <v>109</v>
      </c>
      <c r="AY53" s="11">
        <v>300</v>
      </c>
      <c r="AZ53" s="10">
        <v>435000</v>
      </c>
      <c r="BA53" s="10">
        <v>102498.9</v>
      </c>
      <c r="BB53" s="12">
        <v>90</v>
      </c>
      <c r="BC53" s="12">
        <v>36.650386491952602</v>
      </c>
      <c r="BD53" s="12">
        <v>9.5</v>
      </c>
      <c r="BE53" s="12"/>
      <c r="BF53" s="8" t="s">
        <v>93</v>
      </c>
      <c r="BG53" s="5"/>
      <c r="BH53" s="8" t="s">
        <v>94</v>
      </c>
      <c r="BI53" s="8" t="s">
        <v>197</v>
      </c>
      <c r="BJ53" s="8" t="s">
        <v>198</v>
      </c>
      <c r="BK53" s="8" t="s">
        <v>107</v>
      </c>
      <c r="BL53" s="6" t="s">
        <v>80</v>
      </c>
      <c r="BM53" s="12">
        <v>324771.69104951998</v>
      </c>
      <c r="BN53" s="6" t="s">
        <v>81</v>
      </c>
      <c r="BO53" s="12"/>
      <c r="BP53" s="13">
        <v>39247</v>
      </c>
      <c r="BQ53" s="13">
        <v>48372</v>
      </c>
      <c r="BR53" s="12">
        <v>0</v>
      </c>
      <c r="BS53" s="12">
        <v>71.180000000000007</v>
      </c>
      <c r="BT53" s="12">
        <v>0</v>
      </c>
      <c r="BU53" s="1" t="e">
        <v>#REF!</v>
      </c>
    </row>
    <row r="54" spans="1:73" s="1" customFormat="1" ht="18.2" customHeight="1" x14ac:dyDescent="0.15">
      <c r="A54" s="14">
        <v>52</v>
      </c>
      <c r="B54" s="15" t="s">
        <v>72</v>
      </c>
      <c r="C54" s="15" t="s">
        <v>73</v>
      </c>
      <c r="D54" s="16">
        <v>45078</v>
      </c>
      <c r="E54" s="17" t="s">
        <v>199</v>
      </c>
      <c r="F54" s="18">
        <v>0</v>
      </c>
      <c r="G54" s="18">
        <v>0</v>
      </c>
      <c r="H54" s="19">
        <v>33389.43</v>
      </c>
      <c r="I54" s="19">
        <v>0</v>
      </c>
      <c r="J54" s="19">
        <v>0</v>
      </c>
      <c r="K54" s="19">
        <v>33389.43</v>
      </c>
      <c r="L54" s="19">
        <v>198.02</v>
      </c>
      <c r="M54" s="19">
        <v>0</v>
      </c>
      <c r="N54" s="19">
        <v>0</v>
      </c>
      <c r="O54" s="19">
        <v>0</v>
      </c>
      <c r="P54" s="19">
        <v>198.02</v>
      </c>
      <c r="Q54" s="19">
        <v>0</v>
      </c>
      <c r="R54" s="19">
        <v>0</v>
      </c>
      <c r="S54" s="19">
        <v>33191.410000000003</v>
      </c>
      <c r="T54" s="19">
        <v>0</v>
      </c>
      <c r="U54" s="19">
        <v>239.29</v>
      </c>
      <c r="V54" s="19">
        <v>0</v>
      </c>
      <c r="W54" s="19">
        <v>0</v>
      </c>
      <c r="X54" s="19">
        <v>239.29</v>
      </c>
      <c r="Y54" s="19">
        <v>0</v>
      </c>
      <c r="Z54" s="19">
        <v>0</v>
      </c>
      <c r="AA54" s="19">
        <v>0</v>
      </c>
      <c r="AB54" s="19">
        <v>37.15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23.72</v>
      </c>
      <c r="AI54" s="19">
        <v>69.95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3.5985999999999997E-2</v>
      </c>
      <c r="AT54" s="19">
        <v>0</v>
      </c>
      <c r="AU54" s="19">
        <f t="shared" si="0"/>
        <v>568.09401400000002</v>
      </c>
      <c r="AV54" s="19">
        <v>0</v>
      </c>
      <c r="AW54" s="19">
        <v>0</v>
      </c>
      <c r="AX54" s="20">
        <v>111</v>
      </c>
      <c r="AY54" s="20">
        <v>300</v>
      </c>
      <c r="AZ54" s="19">
        <v>240000</v>
      </c>
      <c r="BA54" s="19">
        <v>53857.37</v>
      </c>
      <c r="BB54" s="21">
        <v>90</v>
      </c>
      <c r="BC54" s="21">
        <v>55.465517532697902</v>
      </c>
      <c r="BD54" s="21">
        <v>8.6</v>
      </c>
      <c r="BE54" s="21"/>
      <c r="BF54" s="17" t="s">
        <v>93</v>
      </c>
      <c r="BG54" s="14"/>
      <c r="BH54" s="17" t="s">
        <v>130</v>
      </c>
      <c r="BI54" s="17" t="s">
        <v>131</v>
      </c>
      <c r="BJ54" s="17" t="s">
        <v>132</v>
      </c>
      <c r="BK54" s="17" t="s">
        <v>107</v>
      </c>
      <c r="BL54" s="15" t="s">
        <v>80</v>
      </c>
      <c r="BM54" s="21">
        <v>258254.92633416</v>
      </c>
      <c r="BN54" s="15" t="s">
        <v>81</v>
      </c>
      <c r="BO54" s="21"/>
      <c r="BP54" s="22">
        <v>39318</v>
      </c>
      <c r="BQ54" s="22">
        <v>48443</v>
      </c>
      <c r="BR54" s="21">
        <v>0</v>
      </c>
      <c r="BS54" s="21">
        <v>37.15</v>
      </c>
      <c r="BT54" s="21">
        <v>0</v>
      </c>
      <c r="BU54" s="1" t="e">
        <v>#REF!</v>
      </c>
    </row>
    <row r="55" spans="1:73" s="1" customFormat="1" ht="18.2" customHeight="1" x14ac:dyDescent="0.15">
      <c r="A55" s="5">
        <v>53</v>
      </c>
      <c r="B55" s="6" t="s">
        <v>72</v>
      </c>
      <c r="C55" s="6" t="s">
        <v>73</v>
      </c>
      <c r="D55" s="7">
        <v>45078</v>
      </c>
      <c r="E55" s="8" t="s">
        <v>200</v>
      </c>
      <c r="F55" s="9">
        <v>0</v>
      </c>
      <c r="G55" s="9">
        <v>0</v>
      </c>
      <c r="H55" s="10">
        <v>48720.67</v>
      </c>
      <c r="I55" s="10">
        <v>0</v>
      </c>
      <c r="J55" s="10">
        <v>0</v>
      </c>
      <c r="K55" s="10">
        <v>48720.67</v>
      </c>
      <c r="L55" s="10">
        <v>341.7</v>
      </c>
      <c r="M55" s="10">
        <v>0</v>
      </c>
      <c r="N55" s="10">
        <v>0</v>
      </c>
      <c r="O55" s="10">
        <v>0</v>
      </c>
      <c r="P55" s="10">
        <v>341.7</v>
      </c>
      <c r="Q55" s="10">
        <v>0</v>
      </c>
      <c r="R55" s="10">
        <v>0</v>
      </c>
      <c r="S55" s="10">
        <v>48378.97</v>
      </c>
      <c r="T55" s="10">
        <v>0</v>
      </c>
      <c r="U55" s="10">
        <v>349.16</v>
      </c>
      <c r="V55" s="10">
        <v>0</v>
      </c>
      <c r="W55" s="10">
        <v>0</v>
      </c>
      <c r="X55" s="10">
        <v>349.16</v>
      </c>
      <c r="Y55" s="10">
        <v>0</v>
      </c>
      <c r="Z55" s="10">
        <v>0</v>
      </c>
      <c r="AA55" s="10">
        <v>0</v>
      </c>
      <c r="AB55" s="10">
        <v>58.69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37.479999999999997</v>
      </c>
      <c r="AI55" s="10">
        <v>110.96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4.4999999999999998E-2</v>
      </c>
      <c r="AR55" s="10">
        <v>0</v>
      </c>
      <c r="AS55" s="10">
        <v>0</v>
      </c>
      <c r="AT55" s="10">
        <v>0</v>
      </c>
      <c r="AU55" s="10">
        <f t="shared" si="0"/>
        <v>898.03500000000008</v>
      </c>
      <c r="AV55" s="10">
        <v>0</v>
      </c>
      <c r="AW55" s="10">
        <v>0</v>
      </c>
      <c r="AX55" s="11">
        <v>99</v>
      </c>
      <c r="AY55" s="11">
        <v>300</v>
      </c>
      <c r="AZ55" s="10">
        <v>385000</v>
      </c>
      <c r="BA55" s="10">
        <v>85083.03</v>
      </c>
      <c r="BB55" s="12">
        <v>90</v>
      </c>
      <c r="BC55" s="12">
        <v>51.1748030130098</v>
      </c>
      <c r="BD55" s="12">
        <v>8.6</v>
      </c>
      <c r="BE55" s="12"/>
      <c r="BF55" s="8" t="s">
        <v>75</v>
      </c>
      <c r="BG55" s="5"/>
      <c r="BH55" s="8" t="s">
        <v>76</v>
      </c>
      <c r="BI55" s="8" t="s">
        <v>105</v>
      </c>
      <c r="BJ55" s="8" t="s">
        <v>164</v>
      </c>
      <c r="BK55" s="8" t="s">
        <v>107</v>
      </c>
      <c r="BL55" s="6" t="s">
        <v>80</v>
      </c>
      <c r="BM55" s="12">
        <v>376425.92868071998</v>
      </c>
      <c r="BN55" s="6" t="s">
        <v>81</v>
      </c>
      <c r="BO55" s="12"/>
      <c r="BP55" s="13">
        <v>39246</v>
      </c>
      <c r="BQ55" s="13">
        <v>48378</v>
      </c>
      <c r="BR55" s="12">
        <v>0</v>
      </c>
      <c r="BS55" s="12">
        <v>58.69</v>
      </c>
      <c r="BT55" s="12">
        <v>0</v>
      </c>
      <c r="BU55" s="1" t="e">
        <v>#REF!</v>
      </c>
    </row>
    <row r="56" spans="1:73" s="1" customFormat="1" ht="18.2" customHeight="1" x14ac:dyDescent="0.15">
      <c r="A56" s="14">
        <v>54</v>
      </c>
      <c r="B56" s="15" t="s">
        <v>82</v>
      </c>
      <c r="C56" s="15" t="s">
        <v>73</v>
      </c>
      <c r="D56" s="16">
        <v>45078</v>
      </c>
      <c r="E56" s="17" t="s">
        <v>201</v>
      </c>
      <c r="F56" s="18">
        <v>153</v>
      </c>
      <c r="G56" s="18">
        <v>152</v>
      </c>
      <c r="H56" s="19">
        <v>59735.744700000003</v>
      </c>
      <c r="I56" s="19">
        <v>34370.763400000003</v>
      </c>
      <c r="J56" s="19">
        <v>0</v>
      </c>
      <c r="K56" s="19">
        <v>94106.508100000006</v>
      </c>
      <c r="L56" s="19">
        <v>371.11369999999999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94106.508100000006</v>
      </c>
      <c r="T56" s="19">
        <v>86410.585500000001</v>
      </c>
      <c r="U56" s="19">
        <v>428.10629999999998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86838.691800000001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/>
      <c r="AT56" s="19">
        <v>0</v>
      </c>
      <c r="AU56" s="19">
        <f t="shared" si="0"/>
        <v>0</v>
      </c>
      <c r="AV56" s="19">
        <v>34741.877099999998</v>
      </c>
      <c r="AW56" s="19">
        <v>86838.691800000001</v>
      </c>
      <c r="AX56" s="20">
        <v>109</v>
      </c>
      <c r="AY56" s="20">
        <v>300</v>
      </c>
      <c r="AZ56" s="19">
        <v>418000</v>
      </c>
      <c r="BA56" s="19">
        <v>98429.14</v>
      </c>
      <c r="BB56" s="21">
        <v>90</v>
      </c>
      <c r="BC56" s="21">
        <v>86.047543735523902</v>
      </c>
      <c r="BD56" s="21">
        <v>8.6</v>
      </c>
      <c r="BE56" s="21"/>
      <c r="BF56" s="17" t="s">
        <v>75</v>
      </c>
      <c r="BG56" s="14"/>
      <c r="BH56" s="17" t="s">
        <v>100</v>
      </c>
      <c r="BI56" s="17" t="s">
        <v>157</v>
      </c>
      <c r="BJ56" s="17" t="s">
        <v>128</v>
      </c>
      <c r="BK56" s="17" t="s">
        <v>79</v>
      </c>
      <c r="BL56" s="15" t="s">
        <v>80</v>
      </c>
      <c r="BM56" s="21">
        <v>732221.65966828598</v>
      </c>
      <c r="BN56" s="15" t="s">
        <v>81</v>
      </c>
      <c r="BO56" s="21"/>
      <c r="BP56" s="22">
        <v>39276</v>
      </c>
      <c r="BQ56" s="22">
        <v>48401</v>
      </c>
      <c r="BR56" s="21">
        <v>27839.530999999999</v>
      </c>
      <c r="BS56" s="21">
        <v>67.89</v>
      </c>
      <c r="BT56" s="21">
        <v>44.982700000000001</v>
      </c>
      <c r="BU56" s="1" t="e">
        <v>#REF!</v>
      </c>
    </row>
    <row r="57" spans="1:73" s="1" customFormat="1" ht="18.2" customHeight="1" x14ac:dyDescent="0.15">
      <c r="A57" s="5">
        <v>55</v>
      </c>
      <c r="B57" s="6" t="s">
        <v>82</v>
      </c>
      <c r="C57" s="6" t="s">
        <v>73</v>
      </c>
      <c r="D57" s="7">
        <v>45078</v>
      </c>
      <c r="E57" s="8" t="s">
        <v>202</v>
      </c>
      <c r="F57" s="9">
        <v>39</v>
      </c>
      <c r="G57" s="9">
        <v>38</v>
      </c>
      <c r="H57" s="10">
        <v>197421.68859999999</v>
      </c>
      <c r="I57" s="10">
        <v>24060.4169</v>
      </c>
      <c r="J57" s="10">
        <v>0</v>
      </c>
      <c r="K57" s="10">
        <v>221482.10550000001</v>
      </c>
      <c r="L57" s="10">
        <v>744.83500000000004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221482.10550000001</v>
      </c>
      <c r="T57" s="10">
        <v>68698.197100000005</v>
      </c>
      <c r="U57" s="10">
        <v>1696.1813999999999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70394.378500000006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/>
      <c r="AT57" s="19">
        <v>0</v>
      </c>
      <c r="AU57" s="10">
        <f t="shared" si="0"/>
        <v>0</v>
      </c>
      <c r="AV57" s="10">
        <v>24805.251899999999</v>
      </c>
      <c r="AW57" s="10">
        <v>70394.378500000006</v>
      </c>
      <c r="AX57" s="11">
        <v>136</v>
      </c>
      <c r="AY57" s="11">
        <v>210</v>
      </c>
      <c r="AZ57" s="10">
        <v>454000</v>
      </c>
      <c r="BA57" s="10">
        <v>272400</v>
      </c>
      <c r="BB57" s="12"/>
      <c r="BC57" s="12"/>
      <c r="BD57" s="12">
        <v>10.31</v>
      </c>
      <c r="BE57" s="12"/>
      <c r="BF57" s="8" t="s">
        <v>75</v>
      </c>
      <c r="BG57" s="5"/>
      <c r="BH57" s="8" t="s">
        <v>76</v>
      </c>
      <c r="BI57" s="8" t="s">
        <v>203</v>
      </c>
      <c r="BJ57" s="8" t="s">
        <v>164</v>
      </c>
      <c r="BK57" s="8" t="s">
        <v>79</v>
      </c>
      <c r="BL57" s="6" t="s">
        <v>91</v>
      </c>
      <c r="BM57" s="12">
        <v>221482.10550000001</v>
      </c>
      <c r="BN57" s="6" t="s">
        <v>81</v>
      </c>
      <c r="BO57" s="12"/>
      <c r="BP57" s="13">
        <v>42886</v>
      </c>
      <c r="BQ57" s="13">
        <v>49310</v>
      </c>
      <c r="BR57" s="12">
        <v>21082.050800000001</v>
      </c>
      <c r="BS57" s="12">
        <v>397.30560000000003</v>
      </c>
      <c r="BT57" s="12">
        <v>350</v>
      </c>
      <c r="BU57" s="1" t="e">
        <v>#REF!</v>
      </c>
    </row>
    <row r="58" spans="1:73" s="1" customFormat="1" ht="18.2" customHeight="1" x14ac:dyDescent="0.15">
      <c r="A58" s="14">
        <v>56</v>
      </c>
      <c r="B58" s="15" t="s">
        <v>82</v>
      </c>
      <c r="C58" s="15" t="s">
        <v>73</v>
      </c>
      <c r="D58" s="16">
        <v>45078</v>
      </c>
      <c r="E58" s="17" t="s">
        <v>204</v>
      </c>
      <c r="F58" s="18">
        <v>159</v>
      </c>
      <c r="G58" s="18">
        <v>158</v>
      </c>
      <c r="H58" s="19">
        <v>55066.006999999998</v>
      </c>
      <c r="I58" s="19">
        <v>33653.074699999997</v>
      </c>
      <c r="J58" s="19">
        <v>0</v>
      </c>
      <c r="K58" s="19">
        <v>88719.081699999995</v>
      </c>
      <c r="L58" s="19">
        <v>355.9203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88719.081699999995</v>
      </c>
      <c r="T58" s="19">
        <v>84198.517900000006</v>
      </c>
      <c r="U58" s="19">
        <v>394.6397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84593.157600000006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/>
      <c r="AT58" s="19">
        <v>0</v>
      </c>
      <c r="AU58" s="19">
        <f t="shared" si="0"/>
        <v>0</v>
      </c>
      <c r="AV58" s="19">
        <v>34008.995000000003</v>
      </c>
      <c r="AW58" s="19">
        <v>84593.157600000006</v>
      </c>
      <c r="AX58" s="20">
        <v>106</v>
      </c>
      <c r="AY58" s="20">
        <v>300</v>
      </c>
      <c r="AZ58" s="19">
        <v>393908</v>
      </c>
      <c r="BA58" s="19">
        <v>92436.6</v>
      </c>
      <c r="BB58" s="21">
        <v>90</v>
      </c>
      <c r="BC58" s="21">
        <v>86.380474325104998</v>
      </c>
      <c r="BD58" s="21">
        <v>8.6</v>
      </c>
      <c r="BE58" s="21"/>
      <c r="BF58" s="17" t="s">
        <v>75</v>
      </c>
      <c r="BG58" s="14"/>
      <c r="BH58" s="17" t="s">
        <v>100</v>
      </c>
      <c r="BI58" s="17" t="s">
        <v>157</v>
      </c>
      <c r="BJ58" s="17" t="s">
        <v>205</v>
      </c>
      <c r="BK58" s="17" t="s">
        <v>79</v>
      </c>
      <c r="BL58" s="15" t="s">
        <v>80</v>
      </c>
      <c r="BM58" s="21">
        <v>690303.30163339898</v>
      </c>
      <c r="BN58" s="15" t="s">
        <v>81</v>
      </c>
      <c r="BO58" s="21"/>
      <c r="BP58" s="22">
        <v>39176</v>
      </c>
      <c r="BQ58" s="22">
        <v>48301</v>
      </c>
      <c r="BR58" s="21">
        <v>25700.457699999999</v>
      </c>
      <c r="BS58" s="21">
        <v>63.76</v>
      </c>
      <c r="BT58" s="21">
        <v>44.982700000000001</v>
      </c>
      <c r="BU58" s="1" t="e">
        <v>#REF!</v>
      </c>
    </row>
    <row r="59" spans="1:73" s="1" customFormat="1" ht="18.2" customHeight="1" x14ac:dyDescent="0.15">
      <c r="A59" s="5">
        <v>57</v>
      </c>
      <c r="B59" s="6" t="s">
        <v>82</v>
      </c>
      <c r="C59" s="6" t="s">
        <v>73</v>
      </c>
      <c r="D59" s="7">
        <v>45078</v>
      </c>
      <c r="E59" s="8" t="s">
        <v>206</v>
      </c>
      <c r="F59" s="9">
        <v>156</v>
      </c>
      <c r="G59" s="9">
        <v>155</v>
      </c>
      <c r="H59" s="10">
        <v>34205.967799999999</v>
      </c>
      <c r="I59" s="10">
        <v>56884.455600000001</v>
      </c>
      <c r="J59" s="10">
        <v>0</v>
      </c>
      <c r="K59" s="10">
        <v>91090.4234</v>
      </c>
      <c r="L59" s="10">
        <v>609.70690000000002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91090.4234</v>
      </c>
      <c r="T59" s="10">
        <v>74778.064400000003</v>
      </c>
      <c r="U59" s="10">
        <v>245.1431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75023.207500000004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/>
      <c r="AT59" s="19">
        <v>0</v>
      </c>
      <c r="AU59" s="10">
        <f t="shared" si="0"/>
        <v>0</v>
      </c>
      <c r="AV59" s="10">
        <v>57494.162499999999</v>
      </c>
      <c r="AW59" s="10">
        <v>75023.207500000004</v>
      </c>
      <c r="AX59" s="11">
        <v>48</v>
      </c>
      <c r="AY59" s="11">
        <v>240</v>
      </c>
      <c r="AZ59" s="10">
        <v>415000</v>
      </c>
      <c r="BA59" s="10">
        <v>97790.28</v>
      </c>
      <c r="BB59" s="12">
        <v>90</v>
      </c>
      <c r="BC59" s="12">
        <v>83.833874961806004</v>
      </c>
      <c r="BD59" s="12">
        <v>8.6</v>
      </c>
      <c r="BE59" s="12"/>
      <c r="BF59" s="8" t="s">
        <v>75</v>
      </c>
      <c r="BG59" s="5"/>
      <c r="BH59" s="8" t="s">
        <v>100</v>
      </c>
      <c r="BI59" s="8" t="s">
        <v>157</v>
      </c>
      <c r="BJ59" s="8" t="s">
        <v>128</v>
      </c>
      <c r="BK59" s="8" t="s">
        <v>79</v>
      </c>
      <c r="BL59" s="6" t="s">
        <v>80</v>
      </c>
      <c r="BM59" s="12">
        <v>708754.18022055796</v>
      </c>
      <c r="BN59" s="6" t="s">
        <v>81</v>
      </c>
      <c r="BO59" s="12"/>
      <c r="BP59" s="13">
        <v>39248</v>
      </c>
      <c r="BQ59" s="13">
        <v>46548</v>
      </c>
      <c r="BR59" s="12">
        <v>26222.900399999999</v>
      </c>
      <c r="BS59" s="12">
        <v>63.55</v>
      </c>
      <c r="BT59" s="12">
        <v>44.982700000000001</v>
      </c>
      <c r="BU59" s="1" t="e">
        <v>#REF!</v>
      </c>
    </row>
    <row r="60" spans="1:73" s="1" customFormat="1" ht="18.2" customHeight="1" x14ac:dyDescent="0.15">
      <c r="A60" s="14">
        <v>58</v>
      </c>
      <c r="B60" s="15" t="s">
        <v>72</v>
      </c>
      <c r="C60" s="15" t="s">
        <v>73</v>
      </c>
      <c r="D60" s="16">
        <v>45078</v>
      </c>
      <c r="E60" s="17" t="s">
        <v>207</v>
      </c>
      <c r="F60" s="18">
        <v>82</v>
      </c>
      <c r="G60" s="18">
        <v>81</v>
      </c>
      <c r="H60" s="19">
        <v>41560.949999999997</v>
      </c>
      <c r="I60" s="19">
        <v>45684.22</v>
      </c>
      <c r="J60" s="19">
        <v>0</v>
      </c>
      <c r="K60" s="19">
        <v>87245.17</v>
      </c>
      <c r="L60" s="19">
        <v>746.84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87245.17</v>
      </c>
      <c r="T60" s="19">
        <v>38222.82</v>
      </c>
      <c r="U60" s="19">
        <v>297.85000000000002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38520.67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f t="shared" si="0"/>
        <v>0</v>
      </c>
      <c r="AV60" s="19">
        <v>46431.06</v>
      </c>
      <c r="AW60" s="19">
        <v>38520.67</v>
      </c>
      <c r="AX60" s="20">
        <v>47</v>
      </c>
      <c r="AY60" s="20">
        <v>240</v>
      </c>
      <c r="AZ60" s="19">
        <v>538000</v>
      </c>
      <c r="BA60" s="19">
        <v>119507.41</v>
      </c>
      <c r="BB60" s="21">
        <v>90</v>
      </c>
      <c r="BC60" s="21">
        <v>65.703585242120099</v>
      </c>
      <c r="BD60" s="21">
        <v>8.6</v>
      </c>
      <c r="BE60" s="21"/>
      <c r="BF60" s="17" t="s">
        <v>75</v>
      </c>
      <c r="BG60" s="14"/>
      <c r="BH60" s="17" t="s">
        <v>130</v>
      </c>
      <c r="BI60" s="17" t="s">
        <v>131</v>
      </c>
      <c r="BJ60" s="17" t="s">
        <v>132</v>
      </c>
      <c r="BK60" s="17" t="s">
        <v>79</v>
      </c>
      <c r="BL60" s="15" t="s">
        <v>80</v>
      </c>
      <c r="BM60" s="21">
        <v>678835.12485191994</v>
      </c>
      <c r="BN60" s="15" t="s">
        <v>81</v>
      </c>
      <c r="BO60" s="21"/>
      <c r="BP60" s="22">
        <v>39191</v>
      </c>
      <c r="BQ60" s="22">
        <v>46491</v>
      </c>
      <c r="BR60" s="21">
        <v>21453.3</v>
      </c>
      <c r="BS60" s="21">
        <v>77.66</v>
      </c>
      <c r="BT60" s="21">
        <v>45.22</v>
      </c>
      <c r="BU60" s="1" t="e">
        <v>#REF!</v>
      </c>
    </row>
    <row r="61" spans="1:73" s="1" customFormat="1" ht="18.2" customHeight="1" x14ac:dyDescent="0.15">
      <c r="A61" s="5">
        <v>59</v>
      </c>
      <c r="B61" s="6" t="s">
        <v>72</v>
      </c>
      <c r="C61" s="6" t="s">
        <v>73</v>
      </c>
      <c r="D61" s="7">
        <v>45078</v>
      </c>
      <c r="E61" s="8" t="s">
        <v>208</v>
      </c>
      <c r="F61" s="9">
        <v>80</v>
      </c>
      <c r="G61" s="9">
        <v>79</v>
      </c>
      <c r="H61" s="10">
        <v>52717.47</v>
      </c>
      <c r="I61" s="10">
        <v>19297.37</v>
      </c>
      <c r="J61" s="10">
        <v>0</v>
      </c>
      <c r="K61" s="10">
        <v>72014.84</v>
      </c>
      <c r="L61" s="10">
        <v>320.76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72014.84</v>
      </c>
      <c r="T61" s="10">
        <v>35889.660000000003</v>
      </c>
      <c r="U61" s="10">
        <v>377.81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36267.47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f t="shared" si="0"/>
        <v>0</v>
      </c>
      <c r="AV61" s="10">
        <v>19618.13</v>
      </c>
      <c r="AW61" s="10">
        <v>36267.47</v>
      </c>
      <c r="AX61" s="11">
        <v>109</v>
      </c>
      <c r="AY61" s="11">
        <v>300</v>
      </c>
      <c r="AZ61" s="10">
        <v>368000</v>
      </c>
      <c r="BA61" s="10">
        <v>86032.74</v>
      </c>
      <c r="BB61" s="12">
        <v>89.27</v>
      </c>
      <c r="BC61" s="12">
        <v>74.724631190405006</v>
      </c>
      <c r="BD61" s="12">
        <v>8.6</v>
      </c>
      <c r="BE61" s="12"/>
      <c r="BF61" s="8" t="s">
        <v>75</v>
      </c>
      <c r="BG61" s="5"/>
      <c r="BH61" s="8" t="s">
        <v>100</v>
      </c>
      <c r="BI61" s="8" t="s">
        <v>157</v>
      </c>
      <c r="BJ61" s="8" t="s">
        <v>209</v>
      </c>
      <c r="BK61" s="8" t="s">
        <v>79</v>
      </c>
      <c r="BL61" s="6" t="s">
        <v>80</v>
      </c>
      <c r="BM61" s="12">
        <v>560331.33871584001</v>
      </c>
      <c r="BN61" s="6" t="s">
        <v>81</v>
      </c>
      <c r="BO61" s="12"/>
      <c r="BP61" s="13">
        <v>39255</v>
      </c>
      <c r="BQ61" s="13">
        <v>48380</v>
      </c>
      <c r="BR61" s="12">
        <v>21067.23</v>
      </c>
      <c r="BS61" s="12">
        <v>59.34</v>
      </c>
      <c r="BT61" s="12">
        <v>45.54</v>
      </c>
      <c r="BU61" s="1" t="e">
        <v>#REF!</v>
      </c>
    </row>
    <row r="62" spans="1:73" s="1" customFormat="1" ht="18.2" customHeight="1" x14ac:dyDescent="0.15">
      <c r="A62" s="14">
        <v>60</v>
      </c>
      <c r="B62" s="15" t="s">
        <v>72</v>
      </c>
      <c r="C62" s="15" t="s">
        <v>73</v>
      </c>
      <c r="D62" s="16">
        <v>45078</v>
      </c>
      <c r="E62" s="17" t="s">
        <v>210</v>
      </c>
      <c r="F62" s="18">
        <v>0</v>
      </c>
      <c r="G62" s="18">
        <v>0</v>
      </c>
      <c r="H62" s="19">
        <v>53718.23</v>
      </c>
      <c r="I62" s="19">
        <v>0</v>
      </c>
      <c r="J62" s="19">
        <v>0</v>
      </c>
      <c r="K62" s="19">
        <v>53718.23</v>
      </c>
      <c r="L62" s="19">
        <v>321.91000000000003</v>
      </c>
      <c r="M62" s="19">
        <v>0</v>
      </c>
      <c r="N62" s="19">
        <v>0</v>
      </c>
      <c r="O62" s="19">
        <v>0</v>
      </c>
      <c r="P62" s="19">
        <v>321.91000000000003</v>
      </c>
      <c r="Q62" s="19">
        <v>0</v>
      </c>
      <c r="R62" s="19">
        <v>0</v>
      </c>
      <c r="S62" s="19">
        <v>53396.32</v>
      </c>
      <c r="T62" s="19">
        <v>0</v>
      </c>
      <c r="U62" s="19">
        <v>425.27</v>
      </c>
      <c r="V62" s="19">
        <v>0</v>
      </c>
      <c r="W62" s="19">
        <v>0</v>
      </c>
      <c r="X62" s="19">
        <v>425.27</v>
      </c>
      <c r="Y62" s="19">
        <v>0</v>
      </c>
      <c r="Z62" s="19">
        <v>0</v>
      </c>
      <c r="AA62" s="19">
        <v>0</v>
      </c>
      <c r="AB62" s="19">
        <v>59.39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40.33</v>
      </c>
      <c r="AI62" s="19">
        <v>110.44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0.52700000000000002</v>
      </c>
      <c r="AR62" s="19">
        <v>0</v>
      </c>
      <c r="AS62" s="19">
        <v>0</v>
      </c>
      <c r="AT62" s="19">
        <v>0</v>
      </c>
      <c r="AU62" s="19">
        <f t="shared" si="0"/>
        <v>957.86699999999996</v>
      </c>
      <c r="AV62" s="19">
        <v>0</v>
      </c>
      <c r="AW62" s="19">
        <v>0</v>
      </c>
      <c r="AX62" s="20">
        <v>107</v>
      </c>
      <c r="AY62" s="20">
        <v>300</v>
      </c>
      <c r="AZ62" s="19">
        <v>368000</v>
      </c>
      <c r="BA62" s="19">
        <v>85519.039999999994</v>
      </c>
      <c r="BB62" s="21">
        <v>89.26</v>
      </c>
      <c r="BC62" s="21">
        <v>55.732098059098902</v>
      </c>
      <c r="BD62" s="21">
        <v>9.5</v>
      </c>
      <c r="BE62" s="21"/>
      <c r="BF62" s="17" t="s">
        <v>93</v>
      </c>
      <c r="BG62" s="14"/>
      <c r="BH62" s="17" t="s">
        <v>100</v>
      </c>
      <c r="BI62" s="17" t="s">
        <v>157</v>
      </c>
      <c r="BJ62" s="17" t="s">
        <v>209</v>
      </c>
      <c r="BK62" s="17" t="s">
        <v>107</v>
      </c>
      <c r="BL62" s="15" t="s">
        <v>80</v>
      </c>
      <c r="BM62" s="21">
        <v>415464.80514432001</v>
      </c>
      <c r="BN62" s="15" t="s">
        <v>81</v>
      </c>
      <c r="BO62" s="21"/>
      <c r="BP62" s="22">
        <v>39192</v>
      </c>
      <c r="BQ62" s="22">
        <v>48317</v>
      </c>
      <c r="BR62" s="21">
        <v>0</v>
      </c>
      <c r="BS62" s="21">
        <v>59.39</v>
      </c>
      <c r="BT62" s="21">
        <v>0</v>
      </c>
      <c r="BU62" s="1" t="e">
        <v>#REF!</v>
      </c>
    </row>
    <row r="63" spans="1:73" s="1" customFormat="1" ht="18.2" customHeight="1" x14ac:dyDescent="0.15">
      <c r="A63" s="5">
        <v>61</v>
      </c>
      <c r="B63" s="6" t="s">
        <v>82</v>
      </c>
      <c r="C63" s="6" t="s">
        <v>73</v>
      </c>
      <c r="D63" s="7">
        <v>45078</v>
      </c>
      <c r="E63" s="8" t="s">
        <v>211</v>
      </c>
      <c r="F63" s="9">
        <v>1</v>
      </c>
      <c r="G63" s="9">
        <v>0</v>
      </c>
      <c r="H63" s="10">
        <v>90316.892200000002</v>
      </c>
      <c r="I63" s="10">
        <v>0</v>
      </c>
      <c r="J63" s="10">
        <v>0</v>
      </c>
      <c r="K63" s="10">
        <v>90316.892200000002</v>
      </c>
      <c r="L63" s="10">
        <v>1489.9675999999999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90316.892200000002</v>
      </c>
      <c r="T63" s="10">
        <v>0</v>
      </c>
      <c r="U63" s="10">
        <v>775.97270000000003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775.97270000000003</v>
      </c>
      <c r="AB63" s="10">
        <v>1.1399999999999999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/>
      <c r="AT63" s="19">
        <v>0</v>
      </c>
      <c r="AU63" s="10">
        <f t="shared" si="0"/>
        <v>1.1399999999999999</v>
      </c>
      <c r="AV63" s="10">
        <v>1489.9675999999999</v>
      </c>
      <c r="AW63" s="10">
        <v>775.97270000000003</v>
      </c>
      <c r="AX63" s="11">
        <v>46</v>
      </c>
      <c r="AY63" s="11">
        <v>120</v>
      </c>
      <c r="AZ63" s="10">
        <v>368000</v>
      </c>
      <c r="BA63" s="10">
        <v>217000</v>
      </c>
      <c r="BB63" s="12"/>
      <c r="BC63" s="12"/>
      <c r="BD63" s="12">
        <v>10.31</v>
      </c>
      <c r="BE63" s="12"/>
      <c r="BF63" s="8" t="s">
        <v>75</v>
      </c>
      <c r="BG63" s="5"/>
      <c r="BH63" s="8" t="s">
        <v>100</v>
      </c>
      <c r="BI63" s="8" t="s">
        <v>212</v>
      </c>
      <c r="BJ63" s="8" t="s">
        <v>209</v>
      </c>
      <c r="BK63" s="8" t="s">
        <v>90</v>
      </c>
      <c r="BL63" s="6" t="s">
        <v>91</v>
      </c>
      <c r="BM63" s="12">
        <v>90316.892200000002</v>
      </c>
      <c r="BN63" s="6" t="s">
        <v>81</v>
      </c>
      <c r="BO63" s="12"/>
      <c r="BP63" s="13">
        <v>42886</v>
      </c>
      <c r="BQ63" s="13">
        <v>46569</v>
      </c>
      <c r="BR63" s="12">
        <v>413.06720000000001</v>
      </c>
      <c r="BS63" s="12">
        <v>283.76100000000002</v>
      </c>
      <c r="BT63" s="12">
        <v>350</v>
      </c>
      <c r="BU63" s="1" t="e">
        <v>#REF!</v>
      </c>
    </row>
    <row r="64" spans="1:73" s="1" customFormat="1" ht="18.2" customHeight="1" x14ac:dyDescent="0.15">
      <c r="A64" s="14">
        <v>62</v>
      </c>
      <c r="B64" s="15" t="s">
        <v>82</v>
      </c>
      <c r="C64" s="15" t="s">
        <v>73</v>
      </c>
      <c r="D64" s="16">
        <v>45078</v>
      </c>
      <c r="E64" s="17" t="s">
        <v>213</v>
      </c>
      <c r="F64" s="18">
        <v>0</v>
      </c>
      <c r="G64" s="18">
        <v>0</v>
      </c>
      <c r="H64" s="19">
        <v>104237.4813</v>
      </c>
      <c r="I64" s="19">
        <v>0</v>
      </c>
      <c r="J64" s="19">
        <v>0</v>
      </c>
      <c r="K64" s="19">
        <v>104237.4813</v>
      </c>
      <c r="L64" s="19">
        <v>1693.2019</v>
      </c>
      <c r="M64" s="19">
        <v>0</v>
      </c>
      <c r="N64" s="19">
        <v>0</v>
      </c>
      <c r="O64" s="19">
        <v>0</v>
      </c>
      <c r="P64" s="19">
        <v>1693.2019</v>
      </c>
      <c r="Q64" s="19">
        <v>0</v>
      </c>
      <c r="R64" s="19">
        <v>0</v>
      </c>
      <c r="S64" s="19">
        <v>102544.2794</v>
      </c>
      <c r="T64" s="19">
        <v>0</v>
      </c>
      <c r="U64" s="19">
        <v>895.57370000000003</v>
      </c>
      <c r="V64" s="19">
        <v>0</v>
      </c>
      <c r="W64" s="19">
        <v>0</v>
      </c>
      <c r="X64" s="19">
        <v>895.57370000000003</v>
      </c>
      <c r="Y64" s="19">
        <v>0</v>
      </c>
      <c r="Z64" s="19">
        <v>0</v>
      </c>
      <c r="AA64" s="19">
        <v>0</v>
      </c>
      <c r="AB64" s="19">
        <v>324.1893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134.58349999999999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124.5154</v>
      </c>
      <c r="AR64" s="19">
        <v>0</v>
      </c>
      <c r="AS64" s="19"/>
      <c r="AT64" s="19">
        <v>0</v>
      </c>
      <c r="AU64" s="19">
        <f t="shared" si="0"/>
        <v>3172.0637999999999</v>
      </c>
      <c r="AV64" s="19">
        <v>0</v>
      </c>
      <c r="AW64" s="19">
        <v>0</v>
      </c>
      <c r="AX64" s="20">
        <v>47</v>
      </c>
      <c r="AY64" s="20">
        <v>120</v>
      </c>
      <c r="AZ64" s="19">
        <v>368000</v>
      </c>
      <c r="BA64" s="19">
        <v>227500</v>
      </c>
      <c r="BB64" s="21"/>
      <c r="BC64" s="21"/>
      <c r="BD64" s="21">
        <v>10.31</v>
      </c>
      <c r="BE64" s="21"/>
      <c r="BF64" s="17" t="s">
        <v>75</v>
      </c>
      <c r="BG64" s="14"/>
      <c r="BH64" s="17" t="s">
        <v>100</v>
      </c>
      <c r="BI64" s="17" t="s">
        <v>212</v>
      </c>
      <c r="BJ64" s="17" t="s">
        <v>209</v>
      </c>
      <c r="BK64" s="17" t="s">
        <v>107</v>
      </c>
      <c r="BL64" s="15" t="s">
        <v>91</v>
      </c>
      <c r="BM64" s="21">
        <v>102544.2794</v>
      </c>
      <c r="BN64" s="15" t="s">
        <v>81</v>
      </c>
      <c r="BO64" s="21"/>
      <c r="BP64" s="22">
        <v>42916</v>
      </c>
      <c r="BQ64" s="22">
        <v>46569</v>
      </c>
      <c r="BR64" s="21">
        <v>0</v>
      </c>
      <c r="BS64" s="21">
        <v>324.1893</v>
      </c>
      <c r="BT64" s="21">
        <v>0</v>
      </c>
      <c r="BU64" s="1" t="e">
        <v>#REF!</v>
      </c>
    </row>
    <row r="65" spans="1:73" s="1" customFormat="1" ht="18.2" customHeight="1" x14ac:dyDescent="0.15">
      <c r="A65" s="5">
        <v>63</v>
      </c>
      <c r="B65" s="6" t="s">
        <v>72</v>
      </c>
      <c r="C65" s="6" t="s">
        <v>73</v>
      </c>
      <c r="D65" s="7">
        <v>45078</v>
      </c>
      <c r="E65" s="8" t="s">
        <v>214</v>
      </c>
      <c r="F65" s="9">
        <v>1</v>
      </c>
      <c r="G65" s="9">
        <v>0</v>
      </c>
      <c r="H65" s="10">
        <v>52358.75</v>
      </c>
      <c r="I65" s="10">
        <v>0</v>
      </c>
      <c r="J65" s="10">
        <v>0</v>
      </c>
      <c r="K65" s="10">
        <v>52358.75</v>
      </c>
      <c r="L65" s="10">
        <v>332.67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52358.75</v>
      </c>
      <c r="T65" s="10">
        <v>0</v>
      </c>
      <c r="U65" s="10">
        <v>414.51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414.51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0.12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0.11952500000000001</v>
      </c>
      <c r="AT65" s="10">
        <v>0</v>
      </c>
      <c r="AU65" s="10">
        <f t="shared" si="0"/>
        <v>4.7499999999998932E-4</v>
      </c>
      <c r="AV65" s="10">
        <v>332.67</v>
      </c>
      <c r="AW65" s="10">
        <v>414.51</v>
      </c>
      <c r="AX65" s="11">
        <v>107</v>
      </c>
      <c r="AY65" s="11">
        <v>300</v>
      </c>
      <c r="AZ65" s="10">
        <v>368000</v>
      </c>
      <c r="BA65" s="10">
        <v>85519.039999999994</v>
      </c>
      <c r="BB65" s="12">
        <v>89.27</v>
      </c>
      <c r="BC65" s="12">
        <v>54.6552628806404</v>
      </c>
      <c r="BD65" s="12">
        <v>9.5</v>
      </c>
      <c r="BE65" s="12"/>
      <c r="BF65" s="8" t="s">
        <v>93</v>
      </c>
      <c r="BG65" s="5"/>
      <c r="BH65" s="8" t="s">
        <v>100</v>
      </c>
      <c r="BI65" s="8" t="s">
        <v>157</v>
      </c>
      <c r="BJ65" s="8" t="s">
        <v>209</v>
      </c>
      <c r="BK65" s="8" t="s">
        <v>90</v>
      </c>
      <c r="BL65" s="6" t="s">
        <v>80</v>
      </c>
      <c r="BM65" s="12">
        <v>407391.70539000002</v>
      </c>
      <c r="BN65" s="6" t="s">
        <v>81</v>
      </c>
      <c r="BO65" s="12"/>
      <c r="BP65" s="13">
        <v>39192</v>
      </c>
      <c r="BQ65" s="13">
        <v>48317</v>
      </c>
      <c r="BR65" s="12">
        <v>210.04</v>
      </c>
      <c r="BS65" s="12">
        <v>59.39</v>
      </c>
      <c r="BT65" s="12">
        <v>0</v>
      </c>
      <c r="BU65" s="1" t="e">
        <v>#REF!</v>
      </c>
    </row>
    <row r="66" spans="1:73" s="1" customFormat="1" ht="18.2" customHeight="1" x14ac:dyDescent="0.15">
      <c r="A66" s="14">
        <v>64</v>
      </c>
      <c r="B66" s="15" t="s">
        <v>82</v>
      </c>
      <c r="C66" s="15" t="s">
        <v>73</v>
      </c>
      <c r="D66" s="16">
        <v>45078</v>
      </c>
      <c r="E66" s="17" t="s">
        <v>215</v>
      </c>
      <c r="F66" s="18">
        <v>0</v>
      </c>
      <c r="G66" s="18">
        <v>0</v>
      </c>
      <c r="H66" s="19">
        <v>191612.66440000001</v>
      </c>
      <c r="I66" s="19">
        <v>0</v>
      </c>
      <c r="J66" s="19">
        <v>0</v>
      </c>
      <c r="K66" s="19">
        <v>191612.66440000001</v>
      </c>
      <c r="L66" s="19">
        <v>501.65589999999997</v>
      </c>
      <c r="M66" s="19">
        <v>0</v>
      </c>
      <c r="N66" s="19">
        <v>0</v>
      </c>
      <c r="O66" s="19">
        <v>0</v>
      </c>
      <c r="P66" s="19">
        <v>501.65589999999997</v>
      </c>
      <c r="Q66" s="19">
        <v>0</v>
      </c>
      <c r="R66" s="19">
        <v>0</v>
      </c>
      <c r="S66" s="19">
        <v>191111.0085</v>
      </c>
      <c r="T66" s="19">
        <v>0</v>
      </c>
      <c r="U66" s="19">
        <v>1646.2720999999999</v>
      </c>
      <c r="V66" s="19">
        <v>0</v>
      </c>
      <c r="W66" s="19">
        <v>0</v>
      </c>
      <c r="X66" s="19">
        <v>1646.2720999999999</v>
      </c>
      <c r="Y66" s="19">
        <v>0</v>
      </c>
      <c r="Z66" s="19">
        <v>0</v>
      </c>
      <c r="AA66" s="19">
        <v>0</v>
      </c>
      <c r="AB66" s="19">
        <v>365.33850000000001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151.41990000000001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1.84E-2</v>
      </c>
      <c r="AR66" s="19">
        <v>0</v>
      </c>
      <c r="AS66" s="19"/>
      <c r="AT66" s="19">
        <v>0</v>
      </c>
      <c r="AU66" s="19">
        <f t="shared" si="0"/>
        <v>2664.7047999999995</v>
      </c>
      <c r="AV66" s="19">
        <v>0</v>
      </c>
      <c r="AW66" s="19">
        <v>0</v>
      </c>
      <c r="AX66" s="20">
        <v>167</v>
      </c>
      <c r="AY66" s="20">
        <v>240</v>
      </c>
      <c r="AZ66" s="19">
        <v>361000</v>
      </c>
      <c r="BA66" s="19">
        <v>272400</v>
      </c>
      <c r="BB66" s="21"/>
      <c r="BC66" s="21"/>
      <c r="BD66" s="21">
        <v>10.31</v>
      </c>
      <c r="BE66" s="21"/>
      <c r="BF66" s="17"/>
      <c r="BG66" s="14"/>
      <c r="BH66" s="17" t="s">
        <v>76</v>
      </c>
      <c r="BI66" s="17" t="s">
        <v>203</v>
      </c>
      <c r="BJ66" s="17" t="s">
        <v>164</v>
      </c>
      <c r="BK66" s="17" t="s">
        <v>107</v>
      </c>
      <c r="BL66" s="15" t="s">
        <v>91</v>
      </c>
      <c r="BM66" s="21">
        <v>191111.0085</v>
      </c>
      <c r="BN66" s="15" t="s">
        <v>81</v>
      </c>
      <c r="BO66" s="21"/>
      <c r="BP66" s="22">
        <v>39264</v>
      </c>
      <c r="BQ66" s="22">
        <v>50934</v>
      </c>
      <c r="BR66" s="21">
        <v>0</v>
      </c>
      <c r="BS66" s="21">
        <v>365.33850000000001</v>
      </c>
      <c r="BT66" s="21">
        <v>0</v>
      </c>
      <c r="BU66" s="1" t="e">
        <v>#REF!</v>
      </c>
    </row>
    <row r="67" spans="1:73" s="1" customFormat="1" ht="18.2" customHeight="1" x14ac:dyDescent="0.15">
      <c r="A67" s="5">
        <v>65</v>
      </c>
      <c r="B67" s="6" t="s">
        <v>72</v>
      </c>
      <c r="C67" s="6" t="s">
        <v>73</v>
      </c>
      <c r="D67" s="7">
        <v>45078</v>
      </c>
      <c r="E67" s="8" t="s">
        <v>216</v>
      </c>
      <c r="F67" s="9">
        <v>0</v>
      </c>
      <c r="G67" s="9">
        <v>0</v>
      </c>
      <c r="H67" s="10">
        <v>60506.44</v>
      </c>
      <c r="I67" s="10">
        <v>0</v>
      </c>
      <c r="J67" s="10">
        <v>0.54</v>
      </c>
      <c r="K67" s="10">
        <v>60506.44</v>
      </c>
      <c r="L67" s="10">
        <v>376.36</v>
      </c>
      <c r="M67" s="10">
        <v>0</v>
      </c>
      <c r="N67" s="10">
        <v>0</v>
      </c>
      <c r="O67" s="10">
        <v>0</v>
      </c>
      <c r="P67" s="10">
        <v>376.36</v>
      </c>
      <c r="Q67" s="10">
        <v>0</v>
      </c>
      <c r="R67" s="10">
        <v>0</v>
      </c>
      <c r="S67" s="10">
        <v>60130.080000000002</v>
      </c>
      <c r="T67" s="10">
        <v>0</v>
      </c>
      <c r="U67" s="10">
        <v>479.01</v>
      </c>
      <c r="V67" s="10">
        <v>0</v>
      </c>
      <c r="W67" s="10">
        <v>0</v>
      </c>
      <c r="X67" s="10">
        <v>479.01</v>
      </c>
      <c r="Y67" s="10">
        <v>0</v>
      </c>
      <c r="Z67" s="10">
        <v>0</v>
      </c>
      <c r="AA67" s="10">
        <v>0</v>
      </c>
      <c r="AB67" s="10">
        <v>67.98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46.17</v>
      </c>
      <c r="AI67" s="10">
        <v>126.27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0</v>
      </c>
      <c r="AT67" s="10">
        <v>0</v>
      </c>
      <c r="AU67" s="10">
        <f t="shared" ref="AU67:AU130" si="1">SUM(AH67:AR67,AB67:AF67,W67:Y67,O67:R67)-J67-AS67-AT67</f>
        <v>1095.25</v>
      </c>
      <c r="AV67" s="10">
        <v>0</v>
      </c>
      <c r="AW67" s="10">
        <v>0</v>
      </c>
      <c r="AX67" s="11">
        <v>107</v>
      </c>
      <c r="AY67" s="11">
        <v>300</v>
      </c>
      <c r="AZ67" s="10">
        <v>418000</v>
      </c>
      <c r="BA67" s="10">
        <v>97902.54</v>
      </c>
      <c r="BB67" s="12">
        <v>90</v>
      </c>
      <c r="BC67" s="12">
        <v>55.276473930094198</v>
      </c>
      <c r="BD67" s="12">
        <v>9.5</v>
      </c>
      <c r="BE67" s="12"/>
      <c r="BF67" s="8" t="s">
        <v>93</v>
      </c>
      <c r="BG67" s="5"/>
      <c r="BH67" s="8" t="s">
        <v>100</v>
      </c>
      <c r="BI67" s="8" t="s">
        <v>157</v>
      </c>
      <c r="BJ67" s="8" t="s">
        <v>128</v>
      </c>
      <c r="BK67" s="8" t="s">
        <v>107</v>
      </c>
      <c r="BL67" s="6" t="s">
        <v>80</v>
      </c>
      <c r="BM67" s="12">
        <v>467858.68334207998</v>
      </c>
      <c r="BN67" s="6" t="s">
        <v>81</v>
      </c>
      <c r="BO67" s="12"/>
      <c r="BP67" s="13">
        <v>39199</v>
      </c>
      <c r="BQ67" s="13">
        <v>48324</v>
      </c>
      <c r="BR67" s="12">
        <v>0</v>
      </c>
      <c r="BS67" s="12">
        <v>67.98</v>
      </c>
      <c r="BT67" s="12">
        <v>0</v>
      </c>
      <c r="BU67" s="1" t="e">
        <v>#REF!</v>
      </c>
    </row>
    <row r="68" spans="1:73" s="1" customFormat="1" ht="18.2" customHeight="1" x14ac:dyDescent="0.15">
      <c r="A68" s="14">
        <v>66</v>
      </c>
      <c r="B68" s="15" t="s">
        <v>72</v>
      </c>
      <c r="C68" s="15" t="s">
        <v>73</v>
      </c>
      <c r="D68" s="16">
        <v>45078</v>
      </c>
      <c r="E68" s="17" t="s">
        <v>217</v>
      </c>
      <c r="F68" s="18">
        <v>168</v>
      </c>
      <c r="G68" s="18">
        <v>167</v>
      </c>
      <c r="H68" s="19">
        <v>69338.58</v>
      </c>
      <c r="I68" s="19">
        <v>38305.26</v>
      </c>
      <c r="J68" s="19">
        <v>0</v>
      </c>
      <c r="K68" s="19">
        <v>107643.84</v>
      </c>
      <c r="L68" s="19">
        <v>414.26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107643.84</v>
      </c>
      <c r="T68" s="19">
        <v>122129.43</v>
      </c>
      <c r="U68" s="19">
        <v>548.92999999999995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122678.36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f t="shared" si="1"/>
        <v>0</v>
      </c>
      <c r="AV68" s="19">
        <v>38719.519999999997</v>
      </c>
      <c r="AW68" s="19">
        <v>122678.36</v>
      </c>
      <c r="AX68" s="20">
        <v>107</v>
      </c>
      <c r="AY68" s="20">
        <v>300</v>
      </c>
      <c r="AZ68" s="19">
        <v>494000</v>
      </c>
      <c r="BA68" s="19">
        <v>110243.17</v>
      </c>
      <c r="BB68" s="21">
        <v>89.99</v>
      </c>
      <c r="BC68" s="21">
        <v>87.868202280467798</v>
      </c>
      <c r="BD68" s="21">
        <v>9.5</v>
      </c>
      <c r="BE68" s="21"/>
      <c r="BF68" s="17" t="s">
        <v>93</v>
      </c>
      <c r="BG68" s="14"/>
      <c r="BH68" s="17" t="s">
        <v>84</v>
      </c>
      <c r="BI68" s="17" t="s">
        <v>174</v>
      </c>
      <c r="BJ68" s="17" t="s">
        <v>175</v>
      </c>
      <c r="BK68" s="17" t="s">
        <v>79</v>
      </c>
      <c r="BL68" s="15" t="s">
        <v>80</v>
      </c>
      <c r="BM68" s="21">
        <v>837552.60681984003</v>
      </c>
      <c r="BN68" s="15" t="s">
        <v>81</v>
      </c>
      <c r="BO68" s="21"/>
      <c r="BP68" s="22">
        <v>39192</v>
      </c>
      <c r="BQ68" s="22">
        <v>48317</v>
      </c>
      <c r="BR68" s="21">
        <v>47736.11</v>
      </c>
      <c r="BS68" s="21">
        <v>76.56</v>
      </c>
      <c r="BT68" s="21">
        <v>45.21</v>
      </c>
      <c r="BU68" s="1" t="e">
        <v>#REF!</v>
      </c>
    </row>
    <row r="69" spans="1:73" s="1" customFormat="1" ht="18.2" customHeight="1" x14ac:dyDescent="0.15">
      <c r="A69" s="5">
        <v>67</v>
      </c>
      <c r="B69" s="6" t="s">
        <v>72</v>
      </c>
      <c r="C69" s="6" t="s">
        <v>73</v>
      </c>
      <c r="D69" s="7">
        <v>45078</v>
      </c>
      <c r="E69" s="8" t="s">
        <v>218</v>
      </c>
      <c r="F69" s="9">
        <v>1</v>
      </c>
      <c r="G69" s="9">
        <v>0</v>
      </c>
      <c r="H69" s="10">
        <v>25336.86</v>
      </c>
      <c r="I69" s="10">
        <v>0</v>
      </c>
      <c r="J69" s="10">
        <v>0</v>
      </c>
      <c r="K69" s="10">
        <v>25336.86</v>
      </c>
      <c r="L69" s="10">
        <v>444.14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25336.86</v>
      </c>
      <c r="T69" s="10">
        <v>0</v>
      </c>
      <c r="U69" s="10">
        <v>181.58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181.58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0.03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2.9559999999999999E-2</v>
      </c>
      <c r="AT69" s="10">
        <v>0</v>
      </c>
      <c r="AU69" s="10">
        <f t="shared" si="1"/>
        <v>4.3999999999999942E-4</v>
      </c>
      <c r="AV69" s="10">
        <v>444.14</v>
      </c>
      <c r="AW69" s="10">
        <v>181.58</v>
      </c>
      <c r="AX69" s="11">
        <v>48</v>
      </c>
      <c r="AY69" s="11">
        <v>240</v>
      </c>
      <c r="AZ69" s="10">
        <v>315300</v>
      </c>
      <c r="BA69" s="10">
        <v>71579.22</v>
      </c>
      <c r="BB69" s="12">
        <v>90</v>
      </c>
      <c r="BC69" s="12">
        <v>31.857254102517501</v>
      </c>
      <c r="BD69" s="12">
        <v>8.6</v>
      </c>
      <c r="BE69" s="12"/>
      <c r="BF69" s="8" t="s">
        <v>75</v>
      </c>
      <c r="BG69" s="5"/>
      <c r="BH69" s="8" t="s">
        <v>130</v>
      </c>
      <c r="BI69" s="8" t="s">
        <v>149</v>
      </c>
      <c r="BJ69" s="8" t="s">
        <v>136</v>
      </c>
      <c r="BK69" s="8" t="s">
        <v>90</v>
      </c>
      <c r="BL69" s="6" t="s">
        <v>80</v>
      </c>
      <c r="BM69" s="12">
        <v>197140.43220335999</v>
      </c>
      <c r="BN69" s="6" t="s">
        <v>81</v>
      </c>
      <c r="BO69" s="12"/>
      <c r="BP69" s="13">
        <v>39231</v>
      </c>
      <c r="BQ69" s="13">
        <v>46531</v>
      </c>
      <c r="BR69" s="12">
        <v>168.61</v>
      </c>
      <c r="BS69" s="12">
        <v>46.51</v>
      </c>
      <c r="BT69" s="12">
        <v>0</v>
      </c>
      <c r="BU69" s="1" t="e">
        <v>#REF!</v>
      </c>
    </row>
    <row r="70" spans="1:73" s="1" customFormat="1" ht="18.2" customHeight="1" x14ac:dyDescent="0.15">
      <c r="A70" s="14">
        <v>68</v>
      </c>
      <c r="B70" s="15" t="s">
        <v>139</v>
      </c>
      <c r="C70" s="15" t="s">
        <v>73</v>
      </c>
      <c r="D70" s="16">
        <v>45078</v>
      </c>
      <c r="E70" s="17" t="s">
        <v>219</v>
      </c>
      <c r="F70" s="18">
        <v>0</v>
      </c>
      <c r="G70" s="18">
        <v>0</v>
      </c>
      <c r="H70" s="19">
        <v>41599.72</v>
      </c>
      <c r="I70" s="19">
        <v>0</v>
      </c>
      <c r="J70" s="19">
        <v>0</v>
      </c>
      <c r="K70" s="19">
        <v>41599.72</v>
      </c>
      <c r="L70" s="19">
        <v>395.2</v>
      </c>
      <c r="M70" s="19">
        <v>0</v>
      </c>
      <c r="N70" s="19">
        <v>0</v>
      </c>
      <c r="O70" s="19">
        <v>0</v>
      </c>
      <c r="P70" s="19">
        <v>395.2</v>
      </c>
      <c r="Q70" s="19">
        <v>0</v>
      </c>
      <c r="R70" s="19">
        <v>0</v>
      </c>
      <c r="S70" s="19">
        <v>41204.519999999997</v>
      </c>
      <c r="T70" s="19">
        <v>0</v>
      </c>
      <c r="U70" s="19">
        <v>327.94</v>
      </c>
      <c r="V70" s="19">
        <v>0</v>
      </c>
      <c r="W70" s="19">
        <v>0</v>
      </c>
      <c r="X70" s="19">
        <v>327.94</v>
      </c>
      <c r="Y70" s="19">
        <v>0</v>
      </c>
      <c r="Z70" s="19">
        <v>0</v>
      </c>
      <c r="AA70" s="19">
        <v>0</v>
      </c>
      <c r="AB70" s="19">
        <v>43.76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41.8</v>
      </c>
      <c r="AI70" s="19">
        <v>69.38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0.104</v>
      </c>
      <c r="AR70" s="19">
        <v>0</v>
      </c>
      <c r="AS70" s="19">
        <v>0</v>
      </c>
      <c r="AT70" s="19">
        <v>0</v>
      </c>
      <c r="AU70" s="19">
        <f t="shared" si="1"/>
        <v>878.18399999999997</v>
      </c>
      <c r="AV70" s="19">
        <v>0</v>
      </c>
      <c r="AW70" s="19">
        <v>0</v>
      </c>
      <c r="AX70" s="20">
        <v>77</v>
      </c>
      <c r="AY70" s="20">
        <v>300</v>
      </c>
      <c r="AZ70" s="19">
        <v>320000</v>
      </c>
      <c r="BA70" s="19">
        <v>83031.44</v>
      </c>
      <c r="BB70" s="21">
        <v>90</v>
      </c>
      <c r="BC70" s="21">
        <v>44.662681991303501</v>
      </c>
      <c r="BD70" s="21">
        <v>9.4600000000000009</v>
      </c>
      <c r="BE70" s="21"/>
      <c r="BF70" s="17" t="s">
        <v>75</v>
      </c>
      <c r="BG70" s="14"/>
      <c r="BH70" s="17" t="s">
        <v>220</v>
      </c>
      <c r="BI70" s="17" t="s">
        <v>221</v>
      </c>
      <c r="BJ70" s="17" t="s">
        <v>222</v>
      </c>
      <c r="BK70" s="17" t="s">
        <v>107</v>
      </c>
      <c r="BL70" s="15" t="s">
        <v>80</v>
      </c>
      <c r="BM70" s="21">
        <v>320603.14030751999</v>
      </c>
      <c r="BN70" s="15" t="s">
        <v>81</v>
      </c>
      <c r="BO70" s="21"/>
      <c r="BP70" s="22">
        <v>38268</v>
      </c>
      <c r="BQ70" s="22">
        <v>47392</v>
      </c>
      <c r="BR70" s="21">
        <v>0</v>
      </c>
      <c r="BS70" s="21">
        <v>43.76</v>
      </c>
      <c r="BT70" s="21">
        <v>0</v>
      </c>
      <c r="BU70" s="1" t="e">
        <v>#REF!</v>
      </c>
    </row>
    <row r="71" spans="1:73" s="1" customFormat="1" ht="18.2" customHeight="1" x14ac:dyDescent="0.15">
      <c r="A71" s="5">
        <v>69</v>
      </c>
      <c r="B71" s="6" t="s">
        <v>82</v>
      </c>
      <c r="C71" s="6" t="s">
        <v>73</v>
      </c>
      <c r="D71" s="7">
        <v>45078</v>
      </c>
      <c r="E71" s="8" t="s">
        <v>223</v>
      </c>
      <c r="F71" s="9">
        <v>154</v>
      </c>
      <c r="G71" s="9">
        <v>153</v>
      </c>
      <c r="H71" s="10">
        <v>52391.573199999999</v>
      </c>
      <c r="I71" s="10">
        <v>28894.633999999998</v>
      </c>
      <c r="J71" s="10">
        <v>0</v>
      </c>
      <c r="K71" s="10">
        <v>81286.207200000004</v>
      </c>
      <c r="L71" s="10">
        <v>325.32339999999999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81286.207200000004</v>
      </c>
      <c r="T71" s="10">
        <v>83947.003700000001</v>
      </c>
      <c r="U71" s="10">
        <v>414.76659999999998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84361.770300000004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/>
      <c r="AT71" s="19">
        <v>0</v>
      </c>
      <c r="AU71" s="10">
        <f t="shared" si="1"/>
        <v>0</v>
      </c>
      <c r="AV71" s="10">
        <v>29219.957399999999</v>
      </c>
      <c r="AW71" s="10">
        <v>84361.770300000004</v>
      </c>
      <c r="AX71" s="11">
        <v>106</v>
      </c>
      <c r="AY71" s="11">
        <v>300</v>
      </c>
      <c r="AZ71" s="10">
        <v>367940</v>
      </c>
      <c r="BA71" s="10">
        <v>84708.34</v>
      </c>
      <c r="BB71" s="12">
        <v>88.46</v>
      </c>
      <c r="BC71" s="12">
        <v>84.886303862311607</v>
      </c>
      <c r="BD71" s="12">
        <v>9.5</v>
      </c>
      <c r="BE71" s="12"/>
      <c r="BF71" s="8" t="s">
        <v>93</v>
      </c>
      <c r="BG71" s="5"/>
      <c r="BH71" s="8" t="s">
        <v>76</v>
      </c>
      <c r="BI71" s="8" t="s">
        <v>224</v>
      </c>
      <c r="BJ71" s="8" t="s">
        <v>225</v>
      </c>
      <c r="BK71" s="8" t="s">
        <v>79</v>
      </c>
      <c r="BL71" s="6" t="s">
        <v>80</v>
      </c>
      <c r="BM71" s="12">
        <v>632469.77011278702</v>
      </c>
      <c r="BN71" s="6" t="s">
        <v>81</v>
      </c>
      <c r="BO71" s="12"/>
      <c r="BP71" s="13">
        <v>39199</v>
      </c>
      <c r="BQ71" s="13">
        <v>48324</v>
      </c>
      <c r="BR71" s="12">
        <v>24393.414400000001</v>
      </c>
      <c r="BS71" s="12">
        <v>58.83</v>
      </c>
      <c r="BT71" s="12">
        <v>44.982700000000001</v>
      </c>
    </row>
    <row r="72" spans="1:73" s="1" customFormat="1" ht="18.2" customHeight="1" x14ac:dyDescent="0.15">
      <c r="A72" s="14">
        <v>70</v>
      </c>
      <c r="B72" s="15" t="s">
        <v>72</v>
      </c>
      <c r="C72" s="15" t="s">
        <v>73</v>
      </c>
      <c r="D72" s="16">
        <v>45078</v>
      </c>
      <c r="E72" s="17" t="s">
        <v>226</v>
      </c>
      <c r="F72" s="18">
        <v>0</v>
      </c>
      <c r="G72" s="18">
        <v>0</v>
      </c>
      <c r="H72" s="19">
        <v>67208.95</v>
      </c>
      <c r="I72" s="19">
        <v>0</v>
      </c>
      <c r="J72" s="19">
        <v>0</v>
      </c>
      <c r="K72" s="19">
        <v>67208.95</v>
      </c>
      <c r="L72" s="19">
        <v>414.36</v>
      </c>
      <c r="M72" s="19">
        <v>0</v>
      </c>
      <c r="N72" s="19">
        <v>0</v>
      </c>
      <c r="O72" s="19">
        <v>0</v>
      </c>
      <c r="P72" s="19">
        <v>414.36</v>
      </c>
      <c r="Q72" s="19">
        <v>0</v>
      </c>
      <c r="R72" s="19">
        <v>0</v>
      </c>
      <c r="S72" s="19">
        <v>66794.59</v>
      </c>
      <c r="T72" s="19">
        <v>0</v>
      </c>
      <c r="U72" s="19">
        <v>481.66</v>
      </c>
      <c r="V72" s="19">
        <v>0</v>
      </c>
      <c r="W72" s="19">
        <v>0</v>
      </c>
      <c r="X72" s="19">
        <v>481.66</v>
      </c>
      <c r="Y72" s="19">
        <v>0</v>
      </c>
      <c r="Z72" s="19">
        <v>0</v>
      </c>
      <c r="AA72" s="19">
        <v>0</v>
      </c>
      <c r="AB72" s="19">
        <v>76.11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48.61</v>
      </c>
      <c r="AI72" s="19">
        <v>142.79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0.05</v>
      </c>
      <c r="AR72" s="19">
        <v>0</v>
      </c>
      <c r="AS72" s="19">
        <v>0</v>
      </c>
      <c r="AT72" s="19">
        <v>0</v>
      </c>
      <c r="AU72" s="19">
        <f t="shared" si="1"/>
        <v>1163.58</v>
      </c>
      <c r="AV72" s="19">
        <v>0</v>
      </c>
      <c r="AW72" s="19">
        <v>0</v>
      </c>
      <c r="AX72" s="20">
        <v>108</v>
      </c>
      <c r="AY72" s="20">
        <v>300</v>
      </c>
      <c r="AZ72" s="19">
        <v>480000</v>
      </c>
      <c r="BA72" s="19">
        <v>110350.36</v>
      </c>
      <c r="BB72" s="21">
        <v>88.28</v>
      </c>
      <c r="BC72" s="21">
        <v>53.435497674860301</v>
      </c>
      <c r="BD72" s="21">
        <v>8.6</v>
      </c>
      <c r="BE72" s="21"/>
      <c r="BF72" s="17" t="s">
        <v>75</v>
      </c>
      <c r="BG72" s="14"/>
      <c r="BH72" s="17" t="s">
        <v>227</v>
      </c>
      <c r="BI72" s="17" t="s">
        <v>228</v>
      </c>
      <c r="BJ72" s="17" t="s">
        <v>229</v>
      </c>
      <c r="BK72" s="17" t="s">
        <v>107</v>
      </c>
      <c r="BL72" s="15" t="s">
        <v>80</v>
      </c>
      <c r="BM72" s="21">
        <v>519713.74280184001</v>
      </c>
      <c r="BN72" s="15" t="s">
        <v>81</v>
      </c>
      <c r="BO72" s="21"/>
      <c r="BP72" s="22">
        <v>39206</v>
      </c>
      <c r="BQ72" s="22">
        <v>48329</v>
      </c>
      <c r="BR72" s="21">
        <v>0</v>
      </c>
      <c r="BS72" s="21">
        <v>76.11</v>
      </c>
      <c r="BT72" s="21">
        <v>0</v>
      </c>
      <c r="BU72" s="1" t="e">
        <v>#REF!</v>
      </c>
    </row>
    <row r="73" spans="1:73" s="1" customFormat="1" ht="18.2" customHeight="1" x14ac:dyDescent="0.15">
      <c r="A73" s="5">
        <v>71</v>
      </c>
      <c r="B73" s="6" t="s">
        <v>82</v>
      </c>
      <c r="C73" s="6" t="s">
        <v>73</v>
      </c>
      <c r="D73" s="7">
        <v>45078</v>
      </c>
      <c r="E73" s="8" t="s">
        <v>230</v>
      </c>
      <c r="F73" s="9">
        <v>144</v>
      </c>
      <c r="G73" s="9">
        <v>143</v>
      </c>
      <c r="H73" s="10">
        <v>37230.750500000002</v>
      </c>
      <c r="I73" s="10">
        <v>19051.066699999999</v>
      </c>
      <c r="J73" s="10">
        <v>0</v>
      </c>
      <c r="K73" s="10">
        <v>56281.817199999998</v>
      </c>
      <c r="L73" s="10">
        <v>221.96629999999999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56281.817199999998</v>
      </c>
      <c r="T73" s="10">
        <v>54653.948799999998</v>
      </c>
      <c r="U73" s="10">
        <v>294.74369999999999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54948.692499999997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/>
      <c r="AT73" s="19">
        <v>0</v>
      </c>
      <c r="AU73" s="10">
        <f t="shared" si="1"/>
        <v>0</v>
      </c>
      <c r="AV73" s="10">
        <v>19273.032999999999</v>
      </c>
      <c r="AW73" s="10">
        <v>54948.692499999997</v>
      </c>
      <c r="AX73" s="11">
        <v>109</v>
      </c>
      <c r="AY73" s="11">
        <v>300</v>
      </c>
      <c r="AZ73" s="10">
        <v>260000</v>
      </c>
      <c r="BA73" s="10">
        <v>59140.26</v>
      </c>
      <c r="BB73" s="12">
        <v>90</v>
      </c>
      <c r="BC73" s="12">
        <v>85.650004717598506</v>
      </c>
      <c r="BD73" s="12">
        <v>9.5</v>
      </c>
      <c r="BE73" s="12"/>
      <c r="BF73" s="8" t="s">
        <v>93</v>
      </c>
      <c r="BG73" s="5"/>
      <c r="BH73" s="8" t="s">
        <v>76</v>
      </c>
      <c r="BI73" s="8" t="s">
        <v>105</v>
      </c>
      <c r="BJ73" s="8" t="s">
        <v>164</v>
      </c>
      <c r="BK73" s="8" t="s">
        <v>79</v>
      </c>
      <c r="BL73" s="6" t="s">
        <v>80</v>
      </c>
      <c r="BM73" s="12">
        <v>437916.21250614699</v>
      </c>
      <c r="BN73" s="6" t="s">
        <v>81</v>
      </c>
      <c r="BO73" s="12"/>
      <c r="BP73" s="13">
        <v>39267</v>
      </c>
      <c r="BQ73" s="13">
        <v>48392</v>
      </c>
      <c r="BR73" s="12">
        <v>16297.263300000001</v>
      </c>
      <c r="BS73" s="12">
        <v>41.07</v>
      </c>
      <c r="BT73" s="12">
        <v>44.982700000000001</v>
      </c>
      <c r="BU73" s="1" t="e">
        <v>#REF!</v>
      </c>
    </row>
    <row r="74" spans="1:73" s="1" customFormat="1" ht="18.2" customHeight="1" x14ac:dyDescent="0.15">
      <c r="A74" s="14">
        <v>72</v>
      </c>
      <c r="B74" s="15" t="s">
        <v>72</v>
      </c>
      <c r="C74" s="15" t="s">
        <v>73</v>
      </c>
      <c r="D74" s="16">
        <v>45078</v>
      </c>
      <c r="E74" s="17" t="s">
        <v>231</v>
      </c>
      <c r="F74" s="18">
        <v>162</v>
      </c>
      <c r="G74" s="18">
        <v>161</v>
      </c>
      <c r="H74" s="19">
        <v>64680.27</v>
      </c>
      <c r="I74" s="19">
        <v>38526.94</v>
      </c>
      <c r="J74" s="19">
        <v>0</v>
      </c>
      <c r="K74" s="19">
        <v>103207.21</v>
      </c>
      <c r="L74" s="19">
        <v>404.1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103207.21</v>
      </c>
      <c r="T74" s="19">
        <v>101163.11</v>
      </c>
      <c r="U74" s="19">
        <v>463.54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101626.65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9">
        <v>0</v>
      </c>
      <c r="AU74" s="19">
        <f t="shared" si="1"/>
        <v>0</v>
      </c>
      <c r="AV74" s="19">
        <v>38931.040000000001</v>
      </c>
      <c r="AW74" s="19">
        <v>101626.65</v>
      </c>
      <c r="AX74" s="20">
        <v>107</v>
      </c>
      <c r="AY74" s="20">
        <v>300</v>
      </c>
      <c r="AZ74" s="19">
        <v>515000</v>
      </c>
      <c r="BA74" s="19">
        <v>106855.32</v>
      </c>
      <c r="BB74" s="21">
        <v>79.7</v>
      </c>
      <c r="BC74" s="21">
        <v>76.978990255234905</v>
      </c>
      <c r="BD74" s="21">
        <v>8.6</v>
      </c>
      <c r="BE74" s="21"/>
      <c r="BF74" s="17" t="s">
        <v>75</v>
      </c>
      <c r="BG74" s="14"/>
      <c r="BH74" s="17" t="s">
        <v>114</v>
      </c>
      <c r="BI74" s="17" t="s">
        <v>115</v>
      </c>
      <c r="BJ74" s="17" t="s">
        <v>232</v>
      </c>
      <c r="BK74" s="17" t="s">
        <v>79</v>
      </c>
      <c r="BL74" s="15" t="s">
        <v>80</v>
      </c>
      <c r="BM74" s="21">
        <v>803032.18259495997</v>
      </c>
      <c r="BN74" s="15" t="s">
        <v>81</v>
      </c>
      <c r="BO74" s="21"/>
      <c r="BP74" s="22">
        <v>39202</v>
      </c>
      <c r="BQ74" s="22">
        <v>48327</v>
      </c>
      <c r="BR74" s="21">
        <v>44850.78</v>
      </c>
      <c r="BS74" s="21">
        <v>73.7</v>
      </c>
      <c r="BT74" s="21">
        <v>45.27</v>
      </c>
      <c r="BU74" s="1" t="e">
        <v>#REF!</v>
      </c>
    </row>
    <row r="75" spans="1:73" s="1" customFormat="1" ht="18.2" customHeight="1" x14ac:dyDescent="0.15">
      <c r="A75" s="5">
        <v>73</v>
      </c>
      <c r="B75" s="6" t="s">
        <v>72</v>
      </c>
      <c r="C75" s="6" t="s">
        <v>73</v>
      </c>
      <c r="D75" s="7">
        <v>45078</v>
      </c>
      <c r="E75" s="8" t="s">
        <v>233</v>
      </c>
      <c r="F75" s="9">
        <v>54</v>
      </c>
      <c r="G75" s="9">
        <v>53</v>
      </c>
      <c r="H75" s="10">
        <v>41774.480000000003</v>
      </c>
      <c r="I75" s="10">
        <v>16879.919999999998</v>
      </c>
      <c r="J75" s="10">
        <v>0</v>
      </c>
      <c r="K75" s="10">
        <v>58654.400000000001</v>
      </c>
      <c r="L75" s="10">
        <v>391.21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58654.400000000001</v>
      </c>
      <c r="T75" s="10">
        <v>21340.66</v>
      </c>
      <c r="U75" s="10">
        <v>330.71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21671.37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0">
        <v>0</v>
      </c>
      <c r="AU75" s="10">
        <f t="shared" si="1"/>
        <v>0</v>
      </c>
      <c r="AV75" s="10">
        <v>17271.13</v>
      </c>
      <c r="AW75" s="10">
        <v>21671.37</v>
      </c>
      <c r="AX75" s="11">
        <v>78</v>
      </c>
      <c r="AY75" s="11">
        <v>300</v>
      </c>
      <c r="AZ75" s="10">
        <v>368000</v>
      </c>
      <c r="BA75" s="10">
        <v>82628.09</v>
      </c>
      <c r="BB75" s="12">
        <v>85.73</v>
      </c>
      <c r="BC75" s="12">
        <v>60.856322734798802</v>
      </c>
      <c r="BD75" s="12">
        <v>9.5</v>
      </c>
      <c r="BE75" s="12"/>
      <c r="BF75" s="8" t="s">
        <v>93</v>
      </c>
      <c r="BG75" s="5"/>
      <c r="BH75" s="8" t="s">
        <v>100</v>
      </c>
      <c r="BI75" s="8" t="s">
        <v>157</v>
      </c>
      <c r="BJ75" s="8" t="s">
        <v>209</v>
      </c>
      <c r="BK75" s="8" t="s">
        <v>79</v>
      </c>
      <c r="BL75" s="6" t="s">
        <v>80</v>
      </c>
      <c r="BM75" s="12">
        <v>456376.74781440001</v>
      </c>
      <c r="BN75" s="6" t="s">
        <v>81</v>
      </c>
      <c r="BO75" s="12"/>
      <c r="BP75" s="13">
        <v>39255</v>
      </c>
      <c r="BQ75" s="13">
        <v>48380</v>
      </c>
      <c r="BR75" s="12">
        <v>13606.01</v>
      </c>
      <c r="BS75" s="12">
        <v>57.38</v>
      </c>
      <c r="BT75" s="12">
        <v>45.49</v>
      </c>
      <c r="BU75" s="1" t="e">
        <v>#REF!</v>
      </c>
    </row>
    <row r="76" spans="1:73" s="1" customFormat="1" ht="18.2" customHeight="1" x14ac:dyDescent="0.15">
      <c r="A76" s="14">
        <v>74</v>
      </c>
      <c r="B76" s="15" t="s">
        <v>72</v>
      </c>
      <c r="C76" s="15" t="s">
        <v>73</v>
      </c>
      <c r="D76" s="16">
        <v>45078</v>
      </c>
      <c r="E76" s="17" t="s">
        <v>234</v>
      </c>
      <c r="F76" s="18">
        <v>170</v>
      </c>
      <c r="G76" s="18">
        <v>169</v>
      </c>
      <c r="H76" s="19">
        <v>46815.74</v>
      </c>
      <c r="I76" s="19">
        <v>54581.09</v>
      </c>
      <c r="J76" s="19">
        <v>0</v>
      </c>
      <c r="K76" s="19">
        <v>101396.83</v>
      </c>
      <c r="L76" s="19">
        <v>586.91999999999996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101396.83</v>
      </c>
      <c r="T76" s="19">
        <v>107243.18</v>
      </c>
      <c r="U76" s="19">
        <v>370.62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107613.8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0</v>
      </c>
      <c r="AT76" s="19">
        <v>0</v>
      </c>
      <c r="AU76" s="19">
        <f t="shared" si="1"/>
        <v>0</v>
      </c>
      <c r="AV76" s="19">
        <v>55168.01</v>
      </c>
      <c r="AW76" s="19">
        <v>107613.8</v>
      </c>
      <c r="AX76" s="20">
        <v>63</v>
      </c>
      <c r="AY76" s="20">
        <v>300</v>
      </c>
      <c r="AZ76" s="19">
        <v>491000</v>
      </c>
      <c r="BA76" s="19">
        <v>109596.57</v>
      </c>
      <c r="BB76" s="21">
        <v>89.99</v>
      </c>
      <c r="BC76" s="21">
        <v>83.257174304816303</v>
      </c>
      <c r="BD76" s="21">
        <v>9.5</v>
      </c>
      <c r="BE76" s="21"/>
      <c r="BF76" s="17" t="s">
        <v>75</v>
      </c>
      <c r="BG76" s="14"/>
      <c r="BH76" s="17" t="s">
        <v>84</v>
      </c>
      <c r="BI76" s="17" t="s">
        <v>174</v>
      </c>
      <c r="BJ76" s="17" t="s">
        <v>175</v>
      </c>
      <c r="BK76" s="17" t="s">
        <v>79</v>
      </c>
      <c r="BL76" s="15" t="s">
        <v>80</v>
      </c>
      <c r="BM76" s="21">
        <v>788946.02134007995</v>
      </c>
      <c r="BN76" s="15" t="s">
        <v>81</v>
      </c>
      <c r="BO76" s="21"/>
      <c r="BP76" s="22">
        <v>39196</v>
      </c>
      <c r="BQ76" s="22">
        <v>48321</v>
      </c>
      <c r="BR76" s="21">
        <v>48279.88</v>
      </c>
      <c r="BS76" s="21">
        <v>76.11</v>
      </c>
      <c r="BT76" s="21">
        <v>45.18</v>
      </c>
      <c r="BU76" s="1" t="e">
        <v>#REF!</v>
      </c>
    </row>
    <row r="77" spans="1:73" s="1" customFormat="1" ht="18.2" customHeight="1" x14ac:dyDescent="0.15">
      <c r="A77" s="5">
        <v>75</v>
      </c>
      <c r="B77" s="6" t="s">
        <v>82</v>
      </c>
      <c r="C77" s="6" t="s">
        <v>73</v>
      </c>
      <c r="D77" s="7">
        <v>45078</v>
      </c>
      <c r="E77" s="8" t="s">
        <v>235</v>
      </c>
      <c r="F77" s="9">
        <v>1</v>
      </c>
      <c r="G77" s="9">
        <v>1</v>
      </c>
      <c r="H77" s="10">
        <v>56405.523200000003</v>
      </c>
      <c r="I77" s="10">
        <v>1744.4069999999999</v>
      </c>
      <c r="J77" s="10">
        <v>0</v>
      </c>
      <c r="K77" s="10">
        <v>58149.930200000003</v>
      </c>
      <c r="L77" s="10">
        <v>1759.3942999999999</v>
      </c>
      <c r="M77" s="10">
        <v>0</v>
      </c>
      <c r="N77" s="10">
        <v>0</v>
      </c>
      <c r="O77" s="10">
        <v>1744.4069999999999</v>
      </c>
      <c r="P77" s="10">
        <v>1659.7118</v>
      </c>
      <c r="Q77" s="10">
        <v>0</v>
      </c>
      <c r="R77" s="10">
        <v>0</v>
      </c>
      <c r="S77" s="10">
        <v>54745.811399999999</v>
      </c>
      <c r="T77" s="10">
        <v>499.60480000000001</v>
      </c>
      <c r="U77" s="10">
        <v>484.61750000000001</v>
      </c>
      <c r="V77" s="10">
        <v>0</v>
      </c>
      <c r="W77" s="10">
        <v>499.60480000000001</v>
      </c>
      <c r="X77" s="10">
        <v>484.61750000000001</v>
      </c>
      <c r="Y77" s="10">
        <v>0</v>
      </c>
      <c r="Z77" s="10">
        <v>0</v>
      </c>
      <c r="AA77" s="10">
        <v>0</v>
      </c>
      <c r="AB77" s="10">
        <v>285.6234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129.61879999999999</v>
      </c>
      <c r="AJ77" s="10">
        <v>276.40640000000002</v>
      </c>
      <c r="AK77" s="10">
        <v>0</v>
      </c>
      <c r="AL77" s="10">
        <v>0</v>
      </c>
      <c r="AM77" s="10">
        <v>301.72410000000002</v>
      </c>
      <c r="AN77" s="10">
        <v>0</v>
      </c>
      <c r="AO77" s="10">
        <v>0</v>
      </c>
      <c r="AP77" s="10">
        <v>129.61879999999999</v>
      </c>
      <c r="AQ77" s="10">
        <v>0</v>
      </c>
      <c r="AR77" s="10">
        <v>0</v>
      </c>
      <c r="AS77" s="10"/>
      <c r="AT77" s="19">
        <v>0</v>
      </c>
      <c r="AU77" s="10">
        <f t="shared" si="1"/>
        <v>5511.3325999999997</v>
      </c>
      <c r="AV77" s="10">
        <v>99.682500000000005</v>
      </c>
      <c r="AW77" s="10">
        <v>0</v>
      </c>
      <c r="AX77" s="11">
        <v>45</v>
      </c>
      <c r="AY77" s="11">
        <v>120</v>
      </c>
      <c r="AZ77" s="10">
        <v>307000</v>
      </c>
      <c r="BA77" s="10">
        <v>214900</v>
      </c>
      <c r="BB77" s="12"/>
      <c r="BC77" s="12"/>
      <c r="BD77" s="12">
        <v>10.31</v>
      </c>
      <c r="BE77" s="12"/>
      <c r="BF77" s="8" t="s">
        <v>75</v>
      </c>
      <c r="BG77" s="5"/>
      <c r="BH77" s="8" t="s">
        <v>100</v>
      </c>
      <c r="BI77" s="8" t="s">
        <v>212</v>
      </c>
      <c r="BJ77" s="8" t="s">
        <v>209</v>
      </c>
      <c r="BK77" s="8" t="s">
        <v>90</v>
      </c>
      <c r="BL77" s="6" t="s">
        <v>91</v>
      </c>
      <c r="BM77" s="12">
        <v>54745.811399999999</v>
      </c>
      <c r="BN77" s="6" t="s">
        <v>81</v>
      </c>
      <c r="BO77" s="12"/>
      <c r="BP77" s="13">
        <v>42855</v>
      </c>
      <c r="BQ77" s="13">
        <v>46569</v>
      </c>
      <c r="BR77" s="12">
        <v>0</v>
      </c>
      <c r="BS77" s="12">
        <v>281.01490000000001</v>
      </c>
      <c r="BT77" s="12">
        <v>350</v>
      </c>
      <c r="BU77" s="1" t="e">
        <v>#REF!</v>
      </c>
    </row>
    <row r="78" spans="1:73" s="1" customFormat="1" ht="18.2" customHeight="1" x14ac:dyDescent="0.15">
      <c r="A78" s="14">
        <v>76</v>
      </c>
      <c r="B78" s="15" t="s">
        <v>72</v>
      </c>
      <c r="C78" s="15" t="s">
        <v>73</v>
      </c>
      <c r="D78" s="16">
        <v>45078</v>
      </c>
      <c r="E78" s="17" t="s">
        <v>236</v>
      </c>
      <c r="F78" s="18">
        <v>29</v>
      </c>
      <c r="G78" s="18">
        <v>28</v>
      </c>
      <c r="H78" s="19">
        <v>46570.74</v>
      </c>
      <c r="I78" s="19">
        <v>19115.099999999999</v>
      </c>
      <c r="J78" s="19">
        <v>0</v>
      </c>
      <c r="K78" s="19">
        <v>65685.84</v>
      </c>
      <c r="L78" s="19">
        <v>780.79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65685.84</v>
      </c>
      <c r="T78" s="19">
        <v>10987.6</v>
      </c>
      <c r="U78" s="19">
        <v>333.76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11321.36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f t="shared" si="1"/>
        <v>0</v>
      </c>
      <c r="AV78" s="19">
        <v>19895.89</v>
      </c>
      <c r="AW78" s="19">
        <v>11321.36</v>
      </c>
      <c r="AX78" s="20">
        <v>50</v>
      </c>
      <c r="AY78" s="20">
        <v>240</v>
      </c>
      <c r="AZ78" s="19">
        <v>541800</v>
      </c>
      <c r="BA78" s="19">
        <v>127499.45</v>
      </c>
      <c r="BB78" s="21">
        <v>90</v>
      </c>
      <c r="BC78" s="21">
        <v>46.366675307226799</v>
      </c>
      <c r="BD78" s="21">
        <v>8.6</v>
      </c>
      <c r="BE78" s="21"/>
      <c r="BF78" s="17" t="s">
        <v>75</v>
      </c>
      <c r="BG78" s="14"/>
      <c r="BH78" s="17" t="s">
        <v>100</v>
      </c>
      <c r="BI78" s="17" t="s">
        <v>101</v>
      </c>
      <c r="BJ78" s="17" t="s">
        <v>102</v>
      </c>
      <c r="BK78" s="17" t="s">
        <v>79</v>
      </c>
      <c r="BL78" s="15" t="s">
        <v>80</v>
      </c>
      <c r="BM78" s="21">
        <v>511086.80741184001</v>
      </c>
      <c r="BN78" s="15" t="s">
        <v>81</v>
      </c>
      <c r="BO78" s="21"/>
      <c r="BP78" s="22">
        <v>39283</v>
      </c>
      <c r="BQ78" s="22">
        <v>46583</v>
      </c>
      <c r="BR78" s="21">
        <v>9781.68</v>
      </c>
      <c r="BS78" s="21">
        <v>82.85</v>
      </c>
      <c r="BT78" s="21">
        <v>45.42</v>
      </c>
      <c r="BU78" s="1" t="e">
        <v>#REF!</v>
      </c>
    </row>
    <row r="79" spans="1:73" s="1" customFormat="1" ht="18.2" customHeight="1" x14ac:dyDescent="0.15">
      <c r="A79" s="5">
        <v>77</v>
      </c>
      <c r="B79" s="6" t="s">
        <v>72</v>
      </c>
      <c r="C79" s="6" t="s">
        <v>73</v>
      </c>
      <c r="D79" s="7">
        <v>45078</v>
      </c>
      <c r="E79" s="8" t="s">
        <v>237</v>
      </c>
      <c r="F79" s="9">
        <v>0</v>
      </c>
      <c r="G79" s="9">
        <v>0</v>
      </c>
      <c r="H79" s="10">
        <v>70636.87</v>
      </c>
      <c r="I79" s="10">
        <v>0</v>
      </c>
      <c r="J79" s="10">
        <v>0</v>
      </c>
      <c r="K79" s="10">
        <v>70636.87</v>
      </c>
      <c r="L79" s="10">
        <v>417.53</v>
      </c>
      <c r="M79" s="10">
        <v>0</v>
      </c>
      <c r="N79" s="10">
        <v>0</v>
      </c>
      <c r="O79" s="10">
        <v>0</v>
      </c>
      <c r="P79" s="10">
        <v>417.53</v>
      </c>
      <c r="Q79" s="10">
        <v>0</v>
      </c>
      <c r="R79" s="10">
        <v>0</v>
      </c>
      <c r="S79" s="10">
        <v>70219.34</v>
      </c>
      <c r="T79" s="10">
        <v>0</v>
      </c>
      <c r="U79" s="10">
        <v>559.21</v>
      </c>
      <c r="V79" s="10">
        <v>0</v>
      </c>
      <c r="W79" s="10">
        <v>0</v>
      </c>
      <c r="X79" s="10">
        <v>559.21</v>
      </c>
      <c r="Y79" s="10">
        <v>0</v>
      </c>
      <c r="Z79" s="10">
        <v>0</v>
      </c>
      <c r="AA79" s="10">
        <v>0</v>
      </c>
      <c r="AB79" s="10">
        <v>77.64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52.72</v>
      </c>
      <c r="AI79" s="10">
        <v>145.46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9.6000000000000002E-2</v>
      </c>
      <c r="AR79" s="10">
        <v>0</v>
      </c>
      <c r="AS79" s="10">
        <v>0</v>
      </c>
      <c r="AT79" s="10">
        <v>0</v>
      </c>
      <c r="AU79" s="10">
        <f t="shared" si="1"/>
        <v>1252.6559999999999</v>
      </c>
      <c r="AV79" s="10">
        <v>0</v>
      </c>
      <c r="AW79" s="10">
        <v>0</v>
      </c>
      <c r="AX79" s="11">
        <v>108</v>
      </c>
      <c r="AY79" s="11">
        <v>300</v>
      </c>
      <c r="AZ79" s="10">
        <v>499300</v>
      </c>
      <c r="BA79" s="10">
        <v>111794.1</v>
      </c>
      <c r="BB79" s="12">
        <v>88.73</v>
      </c>
      <c r="BC79" s="12">
        <v>55.7324763847108</v>
      </c>
      <c r="BD79" s="12">
        <v>9.5</v>
      </c>
      <c r="BE79" s="12"/>
      <c r="BF79" s="8" t="s">
        <v>93</v>
      </c>
      <c r="BG79" s="5"/>
      <c r="BH79" s="8" t="s">
        <v>76</v>
      </c>
      <c r="BI79" s="8" t="s">
        <v>238</v>
      </c>
      <c r="BJ79" s="8" t="s">
        <v>239</v>
      </c>
      <c r="BK79" s="8" t="s">
        <v>107</v>
      </c>
      <c r="BL79" s="6" t="s">
        <v>80</v>
      </c>
      <c r="BM79" s="12">
        <v>546360.95540783997</v>
      </c>
      <c r="BN79" s="6" t="s">
        <v>81</v>
      </c>
      <c r="BO79" s="12"/>
      <c r="BP79" s="13">
        <v>39204</v>
      </c>
      <c r="BQ79" s="13">
        <v>48331</v>
      </c>
      <c r="BR79" s="12">
        <v>0</v>
      </c>
      <c r="BS79" s="12">
        <v>77.64</v>
      </c>
      <c r="BT79" s="12">
        <v>0</v>
      </c>
      <c r="BU79" s="1" t="e">
        <v>#REF!</v>
      </c>
    </row>
    <row r="80" spans="1:73" s="1" customFormat="1" ht="18.2" customHeight="1" x14ac:dyDescent="0.15">
      <c r="A80" s="14">
        <v>78</v>
      </c>
      <c r="B80" s="15" t="s">
        <v>82</v>
      </c>
      <c r="C80" s="15" t="s">
        <v>73</v>
      </c>
      <c r="D80" s="16">
        <v>45078</v>
      </c>
      <c r="E80" s="17" t="s">
        <v>240</v>
      </c>
      <c r="F80" s="18">
        <v>151</v>
      </c>
      <c r="G80" s="18">
        <v>150</v>
      </c>
      <c r="H80" s="19">
        <v>49337.493699999999</v>
      </c>
      <c r="I80" s="19">
        <v>26190.192500000001</v>
      </c>
      <c r="J80" s="19">
        <v>0</v>
      </c>
      <c r="K80" s="19">
        <v>75527.686199999996</v>
      </c>
      <c r="L80" s="19">
        <v>298.0917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75527.686199999996</v>
      </c>
      <c r="T80" s="19">
        <v>76435.703299999994</v>
      </c>
      <c r="U80" s="19">
        <v>390.5883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76826.291599999997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/>
      <c r="AT80" s="19">
        <v>0</v>
      </c>
      <c r="AU80" s="19">
        <f t="shared" si="1"/>
        <v>0</v>
      </c>
      <c r="AV80" s="19">
        <v>26488.284199999998</v>
      </c>
      <c r="AW80" s="19">
        <v>76826.291599999997</v>
      </c>
      <c r="AX80" s="20">
        <v>108</v>
      </c>
      <c r="AY80" s="20">
        <v>300</v>
      </c>
      <c r="AZ80" s="19">
        <v>353000</v>
      </c>
      <c r="BA80" s="19">
        <v>78824.23</v>
      </c>
      <c r="BB80" s="21">
        <v>87.2</v>
      </c>
      <c r="BC80" s="21">
        <v>83.553169331815894</v>
      </c>
      <c r="BD80" s="21">
        <v>9.5</v>
      </c>
      <c r="BE80" s="21"/>
      <c r="BF80" s="17" t="s">
        <v>93</v>
      </c>
      <c r="BG80" s="14"/>
      <c r="BH80" s="17" t="s">
        <v>76</v>
      </c>
      <c r="BI80" s="17" t="s">
        <v>105</v>
      </c>
      <c r="BJ80" s="17" t="s">
        <v>164</v>
      </c>
      <c r="BK80" s="17" t="s">
        <v>79</v>
      </c>
      <c r="BL80" s="15" t="s">
        <v>80</v>
      </c>
      <c r="BM80" s="21">
        <v>587664.00812049105</v>
      </c>
      <c r="BN80" s="15" t="s">
        <v>81</v>
      </c>
      <c r="BO80" s="21"/>
      <c r="BP80" s="22">
        <v>39253</v>
      </c>
      <c r="BQ80" s="22">
        <v>48378</v>
      </c>
      <c r="BR80" s="21">
        <v>21205.894499999999</v>
      </c>
      <c r="BS80" s="21">
        <v>54.74</v>
      </c>
      <c r="BT80" s="21">
        <v>44.982700000000001</v>
      </c>
      <c r="BU80" s="1" t="e">
        <v>#REF!</v>
      </c>
    </row>
    <row r="81" spans="1:73" s="1" customFormat="1" ht="18.2" customHeight="1" x14ac:dyDescent="0.15">
      <c r="A81" s="5">
        <v>79</v>
      </c>
      <c r="B81" s="6" t="s">
        <v>82</v>
      </c>
      <c r="C81" s="6" t="s">
        <v>73</v>
      </c>
      <c r="D81" s="7">
        <v>45078</v>
      </c>
      <c r="E81" s="8" t="s">
        <v>241</v>
      </c>
      <c r="F81" s="9">
        <v>0</v>
      </c>
      <c r="G81" s="9">
        <v>0</v>
      </c>
      <c r="H81" s="10">
        <v>39960.198600000003</v>
      </c>
      <c r="I81" s="10">
        <v>0</v>
      </c>
      <c r="J81" s="10">
        <v>0</v>
      </c>
      <c r="K81" s="10">
        <v>39960.198600000003</v>
      </c>
      <c r="L81" s="10">
        <v>2890.8418999999999</v>
      </c>
      <c r="M81" s="10">
        <v>0</v>
      </c>
      <c r="N81" s="10">
        <v>0</v>
      </c>
      <c r="O81" s="10">
        <v>0</v>
      </c>
      <c r="P81" s="10">
        <v>2890.8418999999999</v>
      </c>
      <c r="Q81" s="10">
        <v>0</v>
      </c>
      <c r="R81" s="10">
        <v>0</v>
      </c>
      <c r="S81" s="10">
        <v>37069.356699999997</v>
      </c>
      <c r="T81" s="10">
        <v>0</v>
      </c>
      <c r="U81" s="10">
        <v>343.32470000000001</v>
      </c>
      <c r="V81" s="10">
        <v>0</v>
      </c>
      <c r="W81" s="10">
        <v>0</v>
      </c>
      <c r="X81" s="10">
        <v>343.32470000000001</v>
      </c>
      <c r="Y81" s="10">
        <v>0</v>
      </c>
      <c r="Z81" s="10">
        <v>0</v>
      </c>
      <c r="AA81" s="10">
        <v>0</v>
      </c>
      <c r="AB81" s="10">
        <v>253.37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120.45010000000001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52.639099999999999</v>
      </c>
      <c r="AR81" s="10">
        <v>0</v>
      </c>
      <c r="AS81" s="10"/>
      <c r="AT81" s="19">
        <v>0</v>
      </c>
      <c r="AU81" s="10">
        <f t="shared" si="1"/>
        <v>3660.6257999999998</v>
      </c>
      <c r="AV81" s="10">
        <v>0</v>
      </c>
      <c r="AW81" s="10">
        <v>0</v>
      </c>
      <c r="AX81" s="11">
        <v>12</v>
      </c>
      <c r="AY81" s="11">
        <v>60</v>
      </c>
      <c r="AZ81" s="10">
        <v>254000</v>
      </c>
      <c r="BA81" s="10">
        <v>177800</v>
      </c>
      <c r="BB81" s="12">
        <v>0</v>
      </c>
      <c r="BC81" s="12" t="s">
        <v>118</v>
      </c>
      <c r="BD81" s="12">
        <v>10.31</v>
      </c>
      <c r="BE81" s="12"/>
      <c r="BF81" s="8"/>
      <c r="BG81" s="5"/>
      <c r="BH81" s="8" t="s">
        <v>100</v>
      </c>
      <c r="BI81" s="8" t="s">
        <v>101</v>
      </c>
      <c r="BJ81" s="8" t="s">
        <v>186</v>
      </c>
      <c r="BK81" s="8" t="s">
        <v>107</v>
      </c>
      <c r="BL81" s="6" t="s">
        <v>91</v>
      </c>
      <c r="BM81" s="12">
        <v>37069.356699999997</v>
      </c>
      <c r="BN81" s="6" t="s">
        <v>81</v>
      </c>
      <c r="BO81" s="12"/>
      <c r="BP81" s="13">
        <v>43586</v>
      </c>
      <c r="BQ81" s="13">
        <v>45413</v>
      </c>
      <c r="BR81" s="12">
        <v>0</v>
      </c>
      <c r="BS81" s="12">
        <v>253.37</v>
      </c>
      <c r="BT81" s="12">
        <v>0</v>
      </c>
      <c r="BU81" s="1" t="e">
        <v>#REF!</v>
      </c>
    </row>
    <row r="82" spans="1:73" s="1" customFormat="1" ht="18.2" customHeight="1" x14ac:dyDescent="0.15">
      <c r="A82" s="14">
        <v>80</v>
      </c>
      <c r="B82" s="15" t="s">
        <v>72</v>
      </c>
      <c r="C82" s="15" t="s">
        <v>73</v>
      </c>
      <c r="D82" s="16">
        <v>45078</v>
      </c>
      <c r="E82" s="17" t="s">
        <v>242</v>
      </c>
      <c r="F82" s="18">
        <v>167</v>
      </c>
      <c r="G82" s="18">
        <v>166</v>
      </c>
      <c r="H82" s="19">
        <v>61571.33</v>
      </c>
      <c r="I82" s="19">
        <v>33452.199999999997</v>
      </c>
      <c r="J82" s="19">
        <v>0</v>
      </c>
      <c r="K82" s="19">
        <v>95023.53</v>
      </c>
      <c r="L82" s="19">
        <v>362.84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95023.53</v>
      </c>
      <c r="T82" s="19">
        <v>106940.71</v>
      </c>
      <c r="U82" s="19">
        <v>487.44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107428.15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f t="shared" si="1"/>
        <v>0</v>
      </c>
      <c r="AV82" s="19">
        <v>33815.040000000001</v>
      </c>
      <c r="AW82" s="19">
        <v>107428.15</v>
      </c>
      <c r="AX82" s="20">
        <v>108</v>
      </c>
      <c r="AY82" s="20">
        <v>300</v>
      </c>
      <c r="AZ82" s="19">
        <v>415000</v>
      </c>
      <c r="BA82" s="19">
        <v>97319.53</v>
      </c>
      <c r="BB82" s="21">
        <v>90</v>
      </c>
      <c r="BC82" s="21">
        <v>87.876685183333706</v>
      </c>
      <c r="BD82" s="21">
        <v>9.5</v>
      </c>
      <c r="BE82" s="21"/>
      <c r="BF82" s="17" t="s">
        <v>93</v>
      </c>
      <c r="BG82" s="14"/>
      <c r="BH82" s="17" t="s">
        <v>100</v>
      </c>
      <c r="BI82" s="17" t="s">
        <v>157</v>
      </c>
      <c r="BJ82" s="17" t="s">
        <v>128</v>
      </c>
      <c r="BK82" s="17" t="s">
        <v>79</v>
      </c>
      <c r="BL82" s="15" t="s">
        <v>80</v>
      </c>
      <c r="BM82" s="21">
        <v>739356.80165927997</v>
      </c>
      <c r="BN82" s="15" t="s">
        <v>81</v>
      </c>
      <c r="BO82" s="21"/>
      <c r="BP82" s="22">
        <v>39220</v>
      </c>
      <c r="BQ82" s="22">
        <v>48345</v>
      </c>
      <c r="BR82" s="21">
        <v>42753.84</v>
      </c>
      <c r="BS82" s="21">
        <v>67.58</v>
      </c>
      <c r="BT82" s="21">
        <v>45.24</v>
      </c>
      <c r="BU82" s="1" t="e">
        <v>#REF!</v>
      </c>
    </row>
    <row r="83" spans="1:73" s="1" customFormat="1" ht="18.2" customHeight="1" x14ac:dyDescent="0.15">
      <c r="A83" s="5">
        <v>81</v>
      </c>
      <c r="B83" s="6" t="s">
        <v>72</v>
      </c>
      <c r="C83" s="6" t="s">
        <v>73</v>
      </c>
      <c r="D83" s="7">
        <v>45078</v>
      </c>
      <c r="E83" s="8" t="s">
        <v>243</v>
      </c>
      <c r="F83" s="9">
        <v>0</v>
      </c>
      <c r="G83" s="9">
        <v>0</v>
      </c>
      <c r="H83" s="10">
        <v>54718.720000000001</v>
      </c>
      <c r="I83" s="10">
        <v>0</v>
      </c>
      <c r="J83" s="10">
        <v>0</v>
      </c>
      <c r="K83" s="10">
        <v>54718.720000000001</v>
      </c>
      <c r="L83" s="10">
        <v>318.48</v>
      </c>
      <c r="M83" s="10">
        <v>0</v>
      </c>
      <c r="N83" s="10">
        <v>0</v>
      </c>
      <c r="O83" s="10">
        <v>0</v>
      </c>
      <c r="P83" s="10">
        <v>318.48</v>
      </c>
      <c r="Q83" s="10">
        <v>0</v>
      </c>
      <c r="R83" s="10">
        <v>0</v>
      </c>
      <c r="S83" s="10">
        <v>54400.24</v>
      </c>
      <c r="T83" s="10">
        <v>0</v>
      </c>
      <c r="U83" s="10">
        <v>433.19</v>
      </c>
      <c r="V83" s="10">
        <v>0</v>
      </c>
      <c r="W83" s="10">
        <v>0</v>
      </c>
      <c r="X83" s="10">
        <v>433.19</v>
      </c>
      <c r="Y83" s="10">
        <v>0</v>
      </c>
      <c r="Z83" s="10">
        <v>0</v>
      </c>
      <c r="AA83" s="10">
        <v>0</v>
      </c>
      <c r="AB83" s="10">
        <v>59.75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40.57</v>
      </c>
      <c r="AI83" s="10">
        <v>111.1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4.1000000000000002E-2</v>
      </c>
      <c r="AR83" s="10">
        <v>0</v>
      </c>
      <c r="AS83" s="10">
        <v>0</v>
      </c>
      <c r="AT83" s="10">
        <v>0</v>
      </c>
      <c r="AU83" s="10">
        <f t="shared" si="1"/>
        <v>963.13099999999997</v>
      </c>
      <c r="AV83" s="10">
        <v>0</v>
      </c>
      <c r="AW83" s="10">
        <v>0</v>
      </c>
      <c r="AX83" s="11">
        <v>109</v>
      </c>
      <c r="AY83" s="11">
        <v>300</v>
      </c>
      <c r="AZ83" s="10">
        <v>368000</v>
      </c>
      <c r="BA83" s="10">
        <v>86032.74</v>
      </c>
      <c r="BB83" s="12">
        <v>89.27</v>
      </c>
      <c r="BC83" s="12">
        <v>56.4472249146081</v>
      </c>
      <c r="BD83" s="12">
        <v>9.5</v>
      </c>
      <c r="BE83" s="12"/>
      <c r="BF83" s="8" t="s">
        <v>93</v>
      </c>
      <c r="BG83" s="5"/>
      <c r="BH83" s="8" t="s">
        <v>100</v>
      </c>
      <c r="BI83" s="8" t="s">
        <v>157</v>
      </c>
      <c r="BJ83" s="8" t="s">
        <v>209</v>
      </c>
      <c r="BK83" s="8" t="s">
        <v>107</v>
      </c>
      <c r="BL83" s="6" t="s">
        <v>80</v>
      </c>
      <c r="BM83" s="12">
        <v>423276.08178623999</v>
      </c>
      <c r="BN83" s="6" t="s">
        <v>81</v>
      </c>
      <c r="BO83" s="12"/>
      <c r="BP83" s="13">
        <v>39254</v>
      </c>
      <c r="BQ83" s="13">
        <v>48380</v>
      </c>
      <c r="BR83" s="12">
        <v>0</v>
      </c>
      <c r="BS83" s="12">
        <v>59.75</v>
      </c>
      <c r="BT83" s="12">
        <v>0</v>
      </c>
      <c r="BU83" s="1" t="e">
        <v>#REF!</v>
      </c>
    </row>
    <row r="84" spans="1:73" s="1" customFormat="1" ht="18.2" customHeight="1" x14ac:dyDescent="0.15">
      <c r="A84" s="14">
        <v>82</v>
      </c>
      <c r="B84" s="15" t="s">
        <v>72</v>
      </c>
      <c r="C84" s="15" t="s">
        <v>73</v>
      </c>
      <c r="D84" s="16">
        <v>45078</v>
      </c>
      <c r="E84" s="17" t="s">
        <v>244</v>
      </c>
      <c r="F84" s="18">
        <v>160</v>
      </c>
      <c r="G84" s="18">
        <v>159</v>
      </c>
      <c r="H84" s="19">
        <v>81247.789999999994</v>
      </c>
      <c r="I84" s="19">
        <v>42624.639999999999</v>
      </c>
      <c r="J84" s="19">
        <v>0</v>
      </c>
      <c r="K84" s="19">
        <v>123872.43</v>
      </c>
      <c r="L84" s="19">
        <v>472.23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123872.43</v>
      </c>
      <c r="T84" s="19">
        <v>133863.17000000001</v>
      </c>
      <c r="U84" s="19">
        <v>643.21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134506.38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0</v>
      </c>
      <c r="AT84" s="19">
        <v>0</v>
      </c>
      <c r="AU84" s="19">
        <f t="shared" si="1"/>
        <v>0</v>
      </c>
      <c r="AV84" s="19">
        <v>43096.87</v>
      </c>
      <c r="AW84" s="19">
        <v>134506.38</v>
      </c>
      <c r="AX84" s="20">
        <v>107</v>
      </c>
      <c r="AY84" s="20">
        <v>300</v>
      </c>
      <c r="AZ84" s="19">
        <v>541800</v>
      </c>
      <c r="BA84" s="19">
        <v>127669.33</v>
      </c>
      <c r="BB84" s="21">
        <v>90</v>
      </c>
      <c r="BC84" s="21">
        <v>87.323390042072006</v>
      </c>
      <c r="BD84" s="21">
        <v>9.5</v>
      </c>
      <c r="BE84" s="21"/>
      <c r="BF84" s="17" t="s">
        <v>75</v>
      </c>
      <c r="BG84" s="14"/>
      <c r="BH84" s="17" t="s">
        <v>100</v>
      </c>
      <c r="BI84" s="17" t="s">
        <v>245</v>
      </c>
      <c r="BJ84" s="17" t="s">
        <v>102</v>
      </c>
      <c r="BK84" s="17" t="s">
        <v>79</v>
      </c>
      <c r="BL84" s="15" t="s">
        <v>80</v>
      </c>
      <c r="BM84" s="21">
        <v>963823.63040568004</v>
      </c>
      <c r="BN84" s="15" t="s">
        <v>81</v>
      </c>
      <c r="BO84" s="21"/>
      <c r="BP84" s="22">
        <v>39248</v>
      </c>
      <c r="BQ84" s="22">
        <v>48373</v>
      </c>
      <c r="BR84" s="21">
        <v>50005.41</v>
      </c>
      <c r="BS84" s="21">
        <v>88.66</v>
      </c>
      <c r="BT84" s="21">
        <v>45.46</v>
      </c>
      <c r="BU84" s="1" t="e">
        <v>#REF!</v>
      </c>
    </row>
    <row r="85" spans="1:73" s="1" customFormat="1" ht="18.2" customHeight="1" x14ac:dyDescent="0.15">
      <c r="A85" s="5">
        <v>83</v>
      </c>
      <c r="B85" s="6" t="s">
        <v>82</v>
      </c>
      <c r="C85" s="6" t="s">
        <v>73</v>
      </c>
      <c r="D85" s="7">
        <v>45078</v>
      </c>
      <c r="E85" s="8" t="s">
        <v>246</v>
      </c>
      <c r="F85" s="9">
        <v>0</v>
      </c>
      <c r="G85" s="9">
        <v>0</v>
      </c>
      <c r="H85" s="10">
        <v>31917.341</v>
      </c>
      <c r="I85" s="10">
        <v>0</v>
      </c>
      <c r="J85" s="10">
        <v>0</v>
      </c>
      <c r="K85" s="10">
        <v>31917.341</v>
      </c>
      <c r="L85" s="10">
        <v>3813.0504000000001</v>
      </c>
      <c r="M85" s="10">
        <v>0</v>
      </c>
      <c r="N85" s="10">
        <v>0</v>
      </c>
      <c r="O85" s="10">
        <v>0</v>
      </c>
      <c r="P85" s="10">
        <v>3813.0504000000001</v>
      </c>
      <c r="Q85" s="10">
        <v>0</v>
      </c>
      <c r="R85" s="10">
        <v>0</v>
      </c>
      <c r="S85" s="10">
        <v>28104.2906</v>
      </c>
      <c r="T85" s="10">
        <v>0</v>
      </c>
      <c r="U85" s="10">
        <v>274.22320000000002</v>
      </c>
      <c r="V85" s="10">
        <v>0</v>
      </c>
      <c r="W85" s="10">
        <v>0</v>
      </c>
      <c r="X85" s="10">
        <v>274.22320000000002</v>
      </c>
      <c r="Y85" s="10">
        <v>0</v>
      </c>
      <c r="Z85" s="10">
        <v>0</v>
      </c>
      <c r="AA85" s="10">
        <v>0</v>
      </c>
      <c r="AB85" s="10">
        <v>320.2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134.58009999999999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5.1547000000000001</v>
      </c>
      <c r="AR85" s="10">
        <v>0</v>
      </c>
      <c r="AS85" s="10"/>
      <c r="AT85" s="19">
        <v>0</v>
      </c>
      <c r="AU85" s="10">
        <f t="shared" si="1"/>
        <v>4547.2084000000004</v>
      </c>
      <c r="AV85" s="10">
        <v>0</v>
      </c>
      <c r="AW85" s="10">
        <v>0</v>
      </c>
      <c r="AX85" s="11">
        <v>6</v>
      </c>
      <c r="AY85" s="11">
        <v>60</v>
      </c>
      <c r="AZ85" s="10">
        <v>321000</v>
      </c>
      <c r="BA85" s="10">
        <v>224700</v>
      </c>
      <c r="BB85" s="12">
        <v>0</v>
      </c>
      <c r="BC85" s="12" t="s">
        <v>118</v>
      </c>
      <c r="BD85" s="12">
        <v>10.31</v>
      </c>
      <c r="BE85" s="12"/>
      <c r="BF85" s="8"/>
      <c r="BG85" s="5"/>
      <c r="BH85" s="8" t="s">
        <v>100</v>
      </c>
      <c r="BI85" s="8" t="s">
        <v>127</v>
      </c>
      <c r="BJ85" s="8" t="s">
        <v>209</v>
      </c>
      <c r="BK85" s="8" t="s">
        <v>107</v>
      </c>
      <c r="BL85" s="6" t="s">
        <v>91</v>
      </c>
      <c r="BM85" s="12">
        <v>28104.2906</v>
      </c>
      <c r="BN85" s="6" t="s">
        <v>81</v>
      </c>
      <c r="BO85" s="12"/>
      <c r="BP85" s="13">
        <v>43497</v>
      </c>
      <c r="BQ85" s="13">
        <v>45323</v>
      </c>
      <c r="BR85" s="12">
        <v>0</v>
      </c>
      <c r="BS85" s="12">
        <v>320.2</v>
      </c>
      <c r="BT85" s="12">
        <v>0</v>
      </c>
      <c r="BU85" s="1" t="e">
        <v>#REF!</v>
      </c>
    </row>
    <row r="86" spans="1:73" s="1" customFormat="1" ht="18.2" customHeight="1" x14ac:dyDescent="0.15">
      <c r="A86" s="14">
        <v>84</v>
      </c>
      <c r="B86" s="15" t="s">
        <v>72</v>
      </c>
      <c r="C86" s="15" t="s">
        <v>73</v>
      </c>
      <c r="D86" s="16">
        <v>45078</v>
      </c>
      <c r="E86" s="17" t="s">
        <v>247</v>
      </c>
      <c r="F86" s="18">
        <v>26</v>
      </c>
      <c r="G86" s="18">
        <v>25</v>
      </c>
      <c r="H86" s="19">
        <v>65289.93</v>
      </c>
      <c r="I86" s="19">
        <v>8579.98</v>
      </c>
      <c r="J86" s="19">
        <v>0</v>
      </c>
      <c r="K86" s="19">
        <v>73869.91</v>
      </c>
      <c r="L86" s="19">
        <v>390.37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73869.91</v>
      </c>
      <c r="T86" s="19">
        <v>13271.84</v>
      </c>
      <c r="U86" s="19">
        <v>516.88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13788.72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0</v>
      </c>
      <c r="AT86" s="19">
        <v>0</v>
      </c>
      <c r="AU86" s="19">
        <f t="shared" si="1"/>
        <v>0</v>
      </c>
      <c r="AV86" s="19">
        <v>8970.35</v>
      </c>
      <c r="AW86" s="19">
        <v>13788.72</v>
      </c>
      <c r="AX86" s="20">
        <v>108</v>
      </c>
      <c r="AY86" s="20">
        <v>300</v>
      </c>
      <c r="AZ86" s="19">
        <v>454300</v>
      </c>
      <c r="BA86" s="19">
        <v>103840.41</v>
      </c>
      <c r="BB86" s="21">
        <v>90</v>
      </c>
      <c r="BC86" s="21">
        <v>64.024129912430098</v>
      </c>
      <c r="BD86" s="21">
        <v>9.5</v>
      </c>
      <c r="BE86" s="21"/>
      <c r="BF86" s="17" t="s">
        <v>93</v>
      </c>
      <c r="BG86" s="14"/>
      <c r="BH86" s="17" t="s">
        <v>94</v>
      </c>
      <c r="BI86" s="17" t="s">
        <v>95</v>
      </c>
      <c r="BJ86" s="17" t="s">
        <v>96</v>
      </c>
      <c r="BK86" s="17" t="s">
        <v>79</v>
      </c>
      <c r="BL86" s="15" t="s">
        <v>80</v>
      </c>
      <c r="BM86" s="21">
        <v>574765.22285015997</v>
      </c>
      <c r="BN86" s="15" t="s">
        <v>81</v>
      </c>
      <c r="BO86" s="21"/>
      <c r="BP86" s="22">
        <v>39212</v>
      </c>
      <c r="BQ86" s="22">
        <v>48337</v>
      </c>
      <c r="BR86" s="21">
        <v>7630.49</v>
      </c>
      <c r="BS86" s="21">
        <v>72.11</v>
      </c>
      <c r="BT86" s="21">
        <v>45.28</v>
      </c>
      <c r="BU86" s="1" t="e">
        <v>#REF!</v>
      </c>
    </row>
    <row r="87" spans="1:73" s="1" customFormat="1" ht="18.2" customHeight="1" x14ac:dyDescent="0.15">
      <c r="A87" s="5">
        <v>85</v>
      </c>
      <c r="B87" s="6" t="s">
        <v>82</v>
      </c>
      <c r="C87" s="6" t="s">
        <v>73</v>
      </c>
      <c r="D87" s="7">
        <v>45078</v>
      </c>
      <c r="E87" s="8" t="s">
        <v>248</v>
      </c>
      <c r="F87" s="9">
        <v>0</v>
      </c>
      <c r="G87" s="9">
        <v>0</v>
      </c>
      <c r="H87" s="10">
        <v>130884.2971</v>
      </c>
      <c r="I87" s="10">
        <v>0</v>
      </c>
      <c r="J87" s="10">
        <v>0</v>
      </c>
      <c r="K87" s="10">
        <v>130884.2971</v>
      </c>
      <c r="L87" s="10">
        <v>1289.0213000000001</v>
      </c>
      <c r="M87" s="10">
        <v>0</v>
      </c>
      <c r="N87" s="10">
        <v>0</v>
      </c>
      <c r="O87" s="10">
        <v>0</v>
      </c>
      <c r="P87" s="10">
        <v>1289.0213000000001</v>
      </c>
      <c r="Q87" s="10">
        <v>0</v>
      </c>
      <c r="R87" s="10">
        <v>0</v>
      </c>
      <c r="S87" s="10">
        <v>129595.2758</v>
      </c>
      <c r="T87" s="10">
        <v>0</v>
      </c>
      <c r="U87" s="10">
        <v>1124.5142000000001</v>
      </c>
      <c r="V87" s="10">
        <v>0</v>
      </c>
      <c r="W87" s="10">
        <v>0</v>
      </c>
      <c r="X87" s="10">
        <v>1124.5142000000001</v>
      </c>
      <c r="Y87" s="10">
        <v>0</v>
      </c>
      <c r="Z87" s="10">
        <v>0</v>
      </c>
      <c r="AA87" s="10">
        <v>0</v>
      </c>
      <c r="AB87" s="10">
        <v>302.24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129.61009999999999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22.491599999999998</v>
      </c>
      <c r="AR87" s="10">
        <v>0</v>
      </c>
      <c r="AS87" s="10"/>
      <c r="AT87" s="19">
        <v>0</v>
      </c>
      <c r="AU87" s="10">
        <f t="shared" si="1"/>
        <v>2867.8771999999999</v>
      </c>
      <c r="AV87" s="10">
        <v>0</v>
      </c>
      <c r="AW87" s="10">
        <v>0</v>
      </c>
      <c r="AX87" s="11">
        <v>72</v>
      </c>
      <c r="AY87" s="11">
        <v>120</v>
      </c>
      <c r="AZ87" s="10">
        <v>303000</v>
      </c>
      <c r="BA87" s="10">
        <v>212100</v>
      </c>
      <c r="BB87" s="12">
        <v>0</v>
      </c>
      <c r="BC87" s="12" t="s">
        <v>118</v>
      </c>
      <c r="BD87" s="12">
        <v>10.31</v>
      </c>
      <c r="BE87" s="12"/>
      <c r="BF87" s="8"/>
      <c r="BG87" s="5"/>
      <c r="BH87" s="8" t="s">
        <v>100</v>
      </c>
      <c r="BI87" s="8" t="s">
        <v>157</v>
      </c>
      <c r="BJ87" s="8" t="s">
        <v>209</v>
      </c>
      <c r="BK87" s="8" t="s">
        <v>107</v>
      </c>
      <c r="BL87" s="6" t="s">
        <v>91</v>
      </c>
      <c r="BM87" s="12">
        <v>129595.2758</v>
      </c>
      <c r="BN87" s="6" t="s">
        <v>81</v>
      </c>
      <c r="BO87" s="12"/>
      <c r="BP87" s="13">
        <v>43586</v>
      </c>
      <c r="BQ87" s="13">
        <v>47239</v>
      </c>
      <c r="BR87" s="12">
        <v>0</v>
      </c>
      <c r="BS87" s="12">
        <v>302.24</v>
      </c>
      <c r="BT87" s="12">
        <v>0</v>
      </c>
      <c r="BU87" s="1" t="e">
        <v>#REF!</v>
      </c>
    </row>
    <row r="88" spans="1:73" s="1" customFormat="1" ht="18.2" customHeight="1" x14ac:dyDescent="0.15">
      <c r="A88" s="14">
        <v>86</v>
      </c>
      <c r="B88" s="15" t="s">
        <v>72</v>
      </c>
      <c r="C88" s="15" t="s">
        <v>73</v>
      </c>
      <c r="D88" s="16">
        <v>45078</v>
      </c>
      <c r="E88" s="17" t="s">
        <v>249</v>
      </c>
      <c r="F88" s="18">
        <v>92</v>
      </c>
      <c r="G88" s="18">
        <v>91</v>
      </c>
      <c r="H88" s="19">
        <v>48053.65</v>
      </c>
      <c r="I88" s="19">
        <v>23311.58</v>
      </c>
      <c r="J88" s="19">
        <v>0</v>
      </c>
      <c r="K88" s="19">
        <v>71365.23</v>
      </c>
      <c r="L88" s="19">
        <v>349.61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71365.23</v>
      </c>
      <c r="T88" s="19">
        <v>39400.92</v>
      </c>
      <c r="U88" s="19">
        <v>344.38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39745.300000000003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9">
        <f t="shared" si="1"/>
        <v>0</v>
      </c>
      <c r="AV88" s="19">
        <v>23661.19</v>
      </c>
      <c r="AW88" s="19">
        <v>39745.300000000003</v>
      </c>
      <c r="AX88" s="20">
        <v>97</v>
      </c>
      <c r="AY88" s="20">
        <v>300</v>
      </c>
      <c r="AZ88" s="19">
        <v>377000</v>
      </c>
      <c r="BA88" s="19">
        <v>85469.31</v>
      </c>
      <c r="BB88" s="21">
        <v>87.14</v>
      </c>
      <c r="BC88" s="21">
        <v>72.760224017252497</v>
      </c>
      <c r="BD88" s="21">
        <v>8.6</v>
      </c>
      <c r="BE88" s="21"/>
      <c r="BF88" s="17" t="s">
        <v>75</v>
      </c>
      <c r="BG88" s="14"/>
      <c r="BH88" s="17" t="s">
        <v>100</v>
      </c>
      <c r="BI88" s="17" t="s">
        <v>157</v>
      </c>
      <c r="BJ88" s="17" t="s">
        <v>209</v>
      </c>
      <c r="BK88" s="17" t="s">
        <v>79</v>
      </c>
      <c r="BL88" s="15" t="s">
        <v>80</v>
      </c>
      <c r="BM88" s="21">
        <v>555276.86881848006</v>
      </c>
      <c r="BN88" s="15" t="s">
        <v>81</v>
      </c>
      <c r="BO88" s="21"/>
      <c r="BP88" s="22">
        <v>39318</v>
      </c>
      <c r="BQ88" s="22">
        <v>48443</v>
      </c>
      <c r="BR88" s="21">
        <v>18718.68</v>
      </c>
      <c r="BS88" s="21">
        <v>58.95</v>
      </c>
      <c r="BT88" s="21">
        <v>45.23</v>
      </c>
      <c r="BU88" s="1" t="e">
        <v>#REF!</v>
      </c>
    </row>
    <row r="89" spans="1:73" s="1" customFormat="1" ht="18.2" customHeight="1" x14ac:dyDescent="0.15">
      <c r="A89" s="5">
        <v>87</v>
      </c>
      <c r="B89" s="6" t="s">
        <v>72</v>
      </c>
      <c r="C89" s="6" t="s">
        <v>73</v>
      </c>
      <c r="D89" s="7">
        <v>45078</v>
      </c>
      <c r="E89" s="8" t="s">
        <v>250</v>
      </c>
      <c r="F89" s="9">
        <v>131</v>
      </c>
      <c r="G89" s="9">
        <v>130</v>
      </c>
      <c r="H89" s="10">
        <v>53059.14</v>
      </c>
      <c r="I89" s="10">
        <v>26414.91</v>
      </c>
      <c r="J89" s="10">
        <v>0</v>
      </c>
      <c r="K89" s="10">
        <v>79474.05</v>
      </c>
      <c r="L89" s="10">
        <v>314.44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79474.05</v>
      </c>
      <c r="T89" s="10">
        <v>63204.84</v>
      </c>
      <c r="U89" s="10">
        <v>380.26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63585.1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0</v>
      </c>
      <c r="AT89" s="10">
        <v>0</v>
      </c>
      <c r="AU89" s="10">
        <f t="shared" si="1"/>
        <v>0</v>
      </c>
      <c r="AV89" s="10">
        <v>26729.35</v>
      </c>
      <c r="AW89" s="10">
        <v>63585.1</v>
      </c>
      <c r="AX89" s="11">
        <v>111</v>
      </c>
      <c r="AY89" s="11">
        <v>300</v>
      </c>
      <c r="AZ89" s="10">
        <v>377000</v>
      </c>
      <c r="BA89" s="10">
        <v>85556.79</v>
      </c>
      <c r="BB89" s="12">
        <v>87.14</v>
      </c>
      <c r="BC89" s="12">
        <v>80.9447002043906</v>
      </c>
      <c r="BD89" s="12">
        <v>8.6</v>
      </c>
      <c r="BE89" s="12"/>
      <c r="BF89" s="8" t="s">
        <v>93</v>
      </c>
      <c r="BG89" s="5"/>
      <c r="BH89" s="8" t="s">
        <v>100</v>
      </c>
      <c r="BI89" s="8" t="s">
        <v>157</v>
      </c>
      <c r="BJ89" s="8" t="s">
        <v>209</v>
      </c>
      <c r="BK89" s="8" t="s">
        <v>79</v>
      </c>
      <c r="BL89" s="6" t="s">
        <v>80</v>
      </c>
      <c r="BM89" s="12">
        <v>618369.78086279996</v>
      </c>
      <c r="BN89" s="6" t="s">
        <v>81</v>
      </c>
      <c r="BO89" s="12"/>
      <c r="BP89" s="13">
        <v>39311</v>
      </c>
      <c r="BQ89" s="13">
        <v>48436</v>
      </c>
      <c r="BR89" s="12">
        <v>28912.5</v>
      </c>
      <c r="BS89" s="12">
        <v>59.01</v>
      </c>
      <c r="BT89" s="12">
        <v>45.27</v>
      </c>
      <c r="BU89" s="1" t="e">
        <v>#REF!</v>
      </c>
    </row>
    <row r="90" spans="1:73" s="1" customFormat="1" ht="18.2" customHeight="1" x14ac:dyDescent="0.15">
      <c r="A90" s="14">
        <v>88</v>
      </c>
      <c r="B90" s="15" t="s">
        <v>82</v>
      </c>
      <c r="C90" s="15" t="s">
        <v>73</v>
      </c>
      <c r="D90" s="16">
        <v>45078</v>
      </c>
      <c r="E90" s="17" t="s">
        <v>251</v>
      </c>
      <c r="F90" s="18">
        <v>156</v>
      </c>
      <c r="G90" s="18">
        <v>155</v>
      </c>
      <c r="H90" s="19">
        <v>69571.755499999999</v>
      </c>
      <c r="I90" s="19">
        <v>38095.557399999998</v>
      </c>
      <c r="J90" s="19">
        <v>0</v>
      </c>
      <c r="K90" s="19">
        <v>107667.3129</v>
      </c>
      <c r="L90" s="19">
        <v>426.14350000000002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107667.3129</v>
      </c>
      <c r="T90" s="19">
        <v>112608.3898</v>
      </c>
      <c r="U90" s="19">
        <v>550.77650000000006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113159.1663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/>
      <c r="AT90" s="19">
        <v>0</v>
      </c>
      <c r="AU90" s="19">
        <f t="shared" si="1"/>
        <v>0</v>
      </c>
      <c r="AV90" s="19">
        <v>38521.700900000003</v>
      </c>
      <c r="AW90" s="19">
        <v>113159.1663</v>
      </c>
      <c r="AX90" s="20">
        <v>107</v>
      </c>
      <c r="AY90" s="20">
        <v>300</v>
      </c>
      <c r="AZ90" s="19">
        <v>495300</v>
      </c>
      <c r="BA90" s="19">
        <v>111814.91</v>
      </c>
      <c r="BB90" s="21">
        <v>88.74</v>
      </c>
      <c r="BC90" s="21">
        <v>85.448330162283398</v>
      </c>
      <c r="BD90" s="21">
        <v>9.5</v>
      </c>
      <c r="BE90" s="21"/>
      <c r="BF90" s="17" t="s">
        <v>93</v>
      </c>
      <c r="BG90" s="14"/>
      <c r="BH90" s="17" t="s">
        <v>76</v>
      </c>
      <c r="BI90" s="17" t="s">
        <v>238</v>
      </c>
      <c r="BJ90" s="17" t="s">
        <v>89</v>
      </c>
      <c r="BK90" s="17" t="s">
        <v>79</v>
      </c>
      <c r="BL90" s="15" t="s">
        <v>80</v>
      </c>
      <c r="BM90" s="21">
        <v>837735.24419681099</v>
      </c>
      <c r="BN90" s="15" t="s">
        <v>81</v>
      </c>
      <c r="BO90" s="21"/>
      <c r="BP90" s="22">
        <v>39218</v>
      </c>
      <c r="BQ90" s="22">
        <v>48344</v>
      </c>
      <c r="BR90" s="21">
        <v>32318.1597</v>
      </c>
      <c r="BS90" s="21">
        <v>77.650000000000006</v>
      </c>
      <c r="BT90" s="21">
        <v>44.982700000000001</v>
      </c>
      <c r="BU90" s="1" t="e">
        <v>#REF!</v>
      </c>
    </row>
    <row r="91" spans="1:73" s="1" customFormat="1" ht="18.2" customHeight="1" x14ac:dyDescent="0.15">
      <c r="A91" s="5">
        <v>89</v>
      </c>
      <c r="B91" s="6" t="s">
        <v>82</v>
      </c>
      <c r="C91" s="6" t="s">
        <v>73</v>
      </c>
      <c r="D91" s="7">
        <v>45078</v>
      </c>
      <c r="E91" s="8" t="s">
        <v>252</v>
      </c>
      <c r="F91" s="9">
        <v>0</v>
      </c>
      <c r="G91" s="9">
        <v>1</v>
      </c>
      <c r="H91" s="10">
        <v>182860.6177</v>
      </c>
      <c r="I91" s="10">
        <v>4462.2741999999998</v>
      </c>
      <c r="J91" s="10">
        <v>0</v>
      </c>
      <c r="K91" s="10">
        <v>187322.89189999999</v>
      </c>
      <c r="L91" s="10">
        <v>4500.6126000000004</v>
      </c>
      <c r="M91" s="10">
        <v>0</v>
      </c>
      <c r="N91" s="10">
        <v>0</v>
      </c>
      <c r="O91" s="10">
        <v>4462.2741999999998</v>
      </c>
      <c r="P91" s="10">
        <v>4500.6126000000004</v>
      </c>
      <c r="Q91" s="10">
        <v>0</v>
      </c>
      <c r="R91" s="10">
        <v>0</v>
      </c>
      <c r="S91" s="10">
        <v>178360.00510000001</v>
      </c>
      <c r="T91" s="10">
        <v>1609.4158</v>
      </c>
      <c r="U91" s="10">
        <v>1571.0773999999999</v>
      </c>
      <c r="V91" s="10">
        <v>0</v>
      </c>
      <c r="W91" s="10">
        <v>1609.4158</v>
      </c>
      <c r="X91" s="10">
        <v>1571.0773999999999</v>
      </c>
      <c r="Y91" s="10">
        <v>0</v>
      </c>
      <c r="Z91" s="10">
        <v>0</v>
      </c>
      <c r="AA91" s="10">
        <v>0</v>
      </c>
      <c r="AB91" s="10">
        <v>475.65929999999997</v>
      </c>
      <c r="AC91" s="10">
        <v>0</v>
      </c>
      <c r="AD91" s="10">
        <v>0</v>
      </c>
      <c r="AE91" s="10">
        <v>0</v>
      </c>
      <c r="AF91" s="10">
        <v>350</v>
      </c>
      <c r="AG91" s="10">
        <v>0</v>
      </c>
      <c r="AH91" s="10">
        <v>0</v>
      </c>
      <c r="AI91" s="10">
        <v>157.8364</v>
      </c>
      <c r="AJ91" s="10">
        <v>475.65929999999997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157.8364</v>
      </c>
      <c r="AQ91" s="10">
        <v>15.172000000000001</v>
      </c>
      <c r="AR91" s="10">
        <v>0</v>
      </c>
      <c r="AS91" s="10"/>
      <c r="AT91" s="19">
        <v>0</v>
      </c>
      <c r="AU91" s="10">
        <f t="shared" si="1"/>
        <v>13775.5434</v>
      </c>
      <c r="AV91" s="10">
        <v>0</v>
      </c>
      <c r="AW91" s="10">
        <v>0</v>
      </c>
      <c r="AX91" s="11">
        <v>33</v>
      </c>
      <c r="AY91" s="11">
        <v>60</v>
      </c>
      <c r="AZ91" s="10">
        <v>409000</v>
      </c>
      <c r="BA91" s="10">
        <v>283725</v>
      </c>
      <c r="BB91" s="12">
        <v>0</v>
      </c>
      <c r="BC91" s="12" t="s">
        <v>118</v>
      </c>
      <c r="BD91" s="12">
        <v>10.31</v>
      </c>
      <c r="BE91" s="12"/>
      <c r="BF91" s="8"/>
      <c r="BG91" s="5"/>
      <c r="BH91" s="8" t="s">
        <v>100</v>
      </c>
      <c r="BI91" s="8" t="s">
        <v>157</v>
      </c>
      <c r="BJ91" s="8" t="s">
        <v>209</v>
      </c>
      <c r="BK91" s="8" t="s">
        <v>107</v>
      </c>
      <c r="BL91" s="6" t="s">
        <v>91</v>
      </c>
      <c r="BM91" s="12">
        <v>178360.00510000001</v>
      </c>
      <c r="BN91" s="6" t="s">
        <v>81</v>
      </c>
      <c r="BO91" s="12"/>
      <c r="BP91" s="13">
        <v>44287</v>
      </c>
      <c r="BQ91" s="13">
        <v>46113</v>
      </c>
      <c r="BR91" s="12">
        <v>0</v>
      </c>
      <c r="BS91" s="12">
        <v>475.65929999999997</v>
      </c>
      <c r="BT91" s="12">
        <v>0</v>
      </c>
      <c r="BU91" s="1" t="e">
        <v>#REF!</v>
      </c>
    </row>
    <row r="92" spans="1:73" s="1" customFormat="1" ht="18.2" customHeight="1" x14ac:dyDescent="0.15">
      <c r="A92" s="14">
        <v>90</v>
      </c>
      <c r="B92" s="15" t="s">
        <v>72</v>
      </c>
      <c r="C92" s="15" t="s">
        <v>73</v>
      </c>
      <c r="D92" s="16">
        <v>45078</v>
      </c>
      <c r="E92" s="17" t="s">
        <v>253</v>
      </c>
      <c r="F92" s="18">
        <v>2</v>
      </c>
      <c r="G92" s="18">
        <v>1</v>
      </c>
      <c r="H92" s="19">
        <v>35966.269999999997</v>
      </c>
      <c r="I92" s="19">
        <v>184.83</v>
      </c>
      <c r="J92" s="19">
        <v>0</v>
      </c>
      <c r="K92" s="19">
        <v>36151.1</v>
      </c>
      <c r="L92" s="19">
        <v>231.48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36151.1</v>
      </c>
      <c r="T92" s="19">
        <v>0</v>
      </c>
      <c r="U92" s="19">
        <v>257.76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257.76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f t="shared" si="1"/>
        <v>0</v>
      </c>
      <c r="AV92" s="19">
        <v>416.31</v>
      </c>
      <c r="AW92" s="19">
        <v>257.76</v>
      </c>
      <c r="AX92" s="20">
        <v>108</v>
      </c>
      <c r="AY92" s="20">
        <v>300</v>
      </c>
      <c r="AZ92" s="19">
        <v>263000</v>
      </c>
      <c r="BA92" s="19">
        <v>60253</v>
      </c>
      <c r="BB92" s="21">
        <v>88.11</v>
      </c>
      <c r="BC92" s="21">
        <v>52.864976366321997</v>
      </c>
      <c r="BD92" s="21">
        <v>8.6</v>
      </c>
      <c r="BE92" s="21"/>
      <c r="BF92" s="17" t="s">
        <v>75</v>
      </c>
      <c r="BG92" s="14"/>
      <c r="BH92" s="17" t="s">
        <v>76</v>
      </c>
      <c r="BI92" s="17" t="s">
        <v>159</v>
      </c>
      <c r="BJ92" s="17" t="s">
        <v>160</v>
      </c>
      <c r="BK92" s="17" t="s">
        <v>90</v>
      </c>
      <c r="BL92" s="15" t="s">
        <v>80</v>
      </c>
      <c r="BM92" s="21">
        <v>281283.61125359999</v>
      </c>
      <c r="BN92" s="15" t="s">
        <v>81</v>
      </c>
      <c r="BO92" s="21"/>
      <c r="BP92" s="22">
        <v>39223</v>
      </c>
      <c r="BQ92" s="22">
        <v>48348</v>
      </c>
      <c r="BR92" s="21">
        <v>191.39</v>
      </c>
      <c r="BS92" s="21">
        <v>41.56</v>
      </c>
      <c r="BT92" s="21">
        <v>45.29</v>
      </c>
      <c r="BU92" s="1" t="e">
        <v>#REF!</v>
      </c>
    </row>
    <row r="93" spans="1:73" s="1" customFormat="1" ht="18.2" customHeight="1" x14ac:dyDescent="0.15">
      <c r="A93" s="5">
        <v>91</v>
      </c>
      <c r="B93" s="6" t="s">
        <v>139</v>
      </c>
      <c r="C93" s="6" t="s">
        <v>73</v>
      </c>
      <c r="D93" s="7">
        <v>45078</v>
      </c>
      <c r="E93" s="8" t="s">
        <v>254</v>
      </c>
      <c r="F93" s="9">
        <v>137</v>
      </c>
      <c r="G93" s="9">
        <v>136</v>
      </c>
      <c r="H93" s="10">
        <v>31480.5</v>
      </c>
      <c r="I93" s="10">
        <v>24973.01</v>
      </c>
      <c r="J93" s="10">
        <v>0</v>
      </c>
      <c r="K93" s="10">
        <v>56453.51</v>
      </c>
      <c r="L93" s="10">
        <v>296.33999999999997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56453.51</v>
      </c>
      <c r="T93" s="10">
        <v>48090.35</v>
      </c>
      <c r="U93" s="10">
        <v>241.35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48331.7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0</v>
      </c>
      <c r="AT93" s="10">
        <v>0</v>
      </c>
      <c r="AU93" s="10">
        <f t="shared" si="1"/>
        <v>0</v>
      </c>
      <c r="AV93" s="10">
        <v>25269.35</v>
      </c>
      <c r="AW93" s="10">
        <v>48331.7</v>
      </c>
      <c r="AX93" s="11">
        <v>78</v>
      </c>
      <c r="AY93" s="11">
        <v>300</v>
      </c>
      <c r="AZ93" s="10">
        <v>327812.47999999998</v>
      </c>
      <c r="BA93" s="10">
        <v>63040.45</v>
      </c>
      <c r="BB93" s="12">
        <v>81.48</v>
      </c>
      <c r="BC93" s="12">
        <v>72.966357232538797</v>
      </c>
      <c r="BD93" s="12">
        <v>9.1999999999999993</v>
      </c>
      <c r="BE93" s="12"/>
      <c r="BF93" s="8" t="s">
        <v>75</v>
      </c>
      <c r="BG93" s="5"/>
      <c r="BH93" s="8" t="s">
        <v>84</v>
      </c>
      <c r="BI93" s="8" t="s">
        <v>255</v>
      </c>
      <c r="BJ93" s="8" t="s">
        <v>86</v>
      </c>
      <c r="BK93" s="8" t="s">
        <v>79</v>
      </c>
      <c r="BL93" s="6" t="s">
        <v>80</v>
      </c>
      <c r="BM93" s="12">
        <v>439252.11572375998</v>
      </c>
      <c r="BN93" s="6" t="s">
        <v>81</v>
      </c>
      <c r="BO93" s="12"/>
      <c r="BP93" s="13">
        <v>38296</v>
      </c>
      <c r="BQ93" s="13">
        <v>47423</v>
      </c>
      <c r="BR93" s="12">
        <v>17198.72</v>
      </c>
      <c r="BS93" s="12">
        <v>44.57</v>
      </c>
      <c r="BT93" s="12">
        <v>43.73</v>
      </c>
      <c r="BU93" s="1" t="e">
        <v>#REF!</v>
      </c>
    </row>
    <row r="94" spans="1:73" s="1" customFormat="1" ht="18.2" customHeight="1" x14ac:dyDescent="0.15">
      <c r="A94" s="14">
        <v>92</v>
      </c>
      <c r="B94" s="15" t="s">
        <v>72</v>
      </c>
      <c r="C94" s="15" t="s">
        <v>73</v>
      </c>
      <c r="D94" s="16">
        <v>45078</v>
      </c>
      <c r="E94" s="17" t="s">
        <v>256</v>
      </c>
      <c r="F94" s="18">
        <v>1</v>
      </c>
      <c r="G94" s="18">
        <v>1</v>
      </c>
      <c r="H94" s="19">
        <v>79646.320000000007</v>
      </c>
      <c r="I94" s="19">
        <v>459.38</v>
      </c>
      <c r="J94" s="19">
        <v>0</v>
      </c>
      <c r="K94" s="19">
        <v>80105.7</v>
      </c>
      <c r="L94" s="19">
        <v>463.02</v>
      </c>
      <c r="M94" s="19">
        <v>0</v>
      </c>
      <c r="N94" s="19">
        <v>0</v>
      </c>
      <c r="O94" s="19">
        <v>459.38</v>
      </c>
      <c r="P94" s="19">
        <v>0</v>
      </c>
      <c r="Q94" s="19">
        <v>0</v>
      </c>
      <c r="R94" s="19">
        <v>0</v>
      </c>
      <c r="S94" s="19">
        <v>79646.320000000007</v>
      </c>
      <c r="T94" s="19">
        <v>634.16999999999996</v>
      </c>
      <c r="U94" s="19">
        <v>630.53</v>
      </c>
      <c r="V94" s="19">
        <v>0</v>
      </c>
      <c r="W94" s="19">
        <v>634.16999999999996</v>
      </c>
      <c r="X94" s="19">
        <v>0</v>
      </c>
      <c r="Y94" s="19">
        <v>0</v>
      </c>
      <c r="Z94" s="19">
        <v>0</v>
      </c>
      <c r="AA94" s="19">
        <v>630.53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0.47</v>
      </c>
      <c r="AJ94" s="19">
        <v>86.92</v>
      </c>
      <c r="AK94" s="19">
        <v>0</v>
      </c>
      <c r="AL94" s="19">
        <v>0</v>
      </c>
      <c r="AM94" s="19">
        <v>0</v>
      </c>
      <c r="AN94" s="19">
        <v>0</v>
      </c>
      <c r="AO94" s="19">
        <v>59.02</v>
      </c>
      <c r="AP94" s="19">
        <v>161.24</v>
      </c>
      <c r="AQ94" s="19">
        <v>0</v>
      </c>
      <c r="AR94" s="19">
        <v>0</v>
      </c>
      <c r="AS94" s="19">
        <v>0</v>
      </c>
      <c r="AT94" s="19">
        <v>0</v>
      </c>
      <c r="AU94" s="19">
        <f t="shared" si="1"/>
        <v>1401.1999999999998</v>
      </c>
      <c r="AV94" s="19">
        <v>463.02</v>
      </c>
      <c r="AW94" s="19">
        <v>630.53</v>
      </c>
      <c r="AX94" s="20">
        <v>109</v>
      </c>
      <c r="AY94" s="20">
        <v>300</v>
      </c>
      <c r="AZ94" s="19">
        <v>537000</v>
      </c>
      <c r="BA94" s="19">
        <v>125163.67</v>
      </c>
      <c r="BB94" s="21">
        <v>90</v>
      </c>
      <c r="BC94" s="21">
        <v>57.2703628776625</v>
      </c>
      <c r="BD94" s="21">
        <v>9.5</v>
      </c>
      <c r="BE94" s="21"/>
      <c r="BF94" s="17" t="s">
        <v>75</v>
      </c>
      <c r="BG94" s="14"/>
      <c r="BH94" s="17" t="s">
        <v>94</v>
      </c>
      <c r="BI94" s="17" t="s">
        <v>197</v>
      </c>
      <c r="BJ94" s="17" t="s">
        <v>257</v>
      </c>
      <c r="BK94" s="17" t="s">
        <v>90</v>
      </c>
      <c r="BL94" s="15" t="s">
        <v>80</v>
      </c>
      <c r="BM94" s="21">
        <v>619710.17514432</v>
      </c>
      <c r="BN94" s="15" t="s">
        <v>81</v>
      </c>
      <c r="BO94" s="21"/>
      <c r="BP94" s="22">
        <v>39248</v>
      </c>
      <c r="BQ94" s="22">
        <v>48373</v>
      </c>
      <c r="BR94" s="21">
        <v>307.31</v>
      </c>
      <c r="BS94" s="21">
        <v>86.92</v>
      </c>
      <c r="BT94" s="21">
        <v>0</v>
      </c>
      <c r="BU94" s="1" t="e">
        <v>#REF!</v>
      </c>
    </row>
    <row r="95" spans="1:73" s="1" customFormat="1" ht="18.2" customHeight="1" x14ac:dyDescent="0.15">
      <c r="A95" s="5">
        <v>93</v>
      </c>
      <c r="B95" s="6" t="s">
        <v>72</v>
      </c>
      <c r="C95" s="6" t="s">
        <v>73</v>
      </c>
      <c r="D95" s="7">
        <v>45078</v>
      </c>
      <c r="E95" s="8" t="s">
        <v>258</v>
      </c>
      <c r="F95" s="9">
        <v>0</v>
      </c>
      <c r="G95" s="9">
        <v>0</v>
      </c>
      <c r="H95" s="10">
        <v>42768.23</v>
      </c>
      <c r="I95" s="10">
        <v>0</v>
      </c>
      <c r="J95" s="10">
        <v>0.85</v>
      </c>
      <c r="K95" s="10">
        <v>42768.23</v>
      </c>
      <c r="L95" s="10">
        <v>249.73</v>
      </c>
      <c r="M95" s="10">
        <v>0</v>
      </c>
      <c r="N95" s="10">
        <v>0</v>
      </c>
      <c r="O95" s="10">
        <v>0</v>
      </c>
      <c r="P95" s="10">
        <v>249.73</v>
      </c>
      <c r="Q95" s="10">
        <v>0</v>
      </c>
      <c r="R95" s="10">
        <v>0</v>
      </c>
      <c r="S95" s="10">
        <v>42518.5</v>
      </c>
      <c r="T95" s="10">
        <v>0</v>
      </c>
      <c r="U95" s="10">
        <v>338.58</v>
      </c>
      <c r="V95" s="10">
        <v>0</v>
      </c>
      <c r="W95" s="10">
        <v>0</v>
      </c>
      <c r="X95" s="10">
        <v>338.58</v>
      </c>
      <c r="Y95" s="10">
        <v>0</v>
      </c>
      <c r="Z95" s="10">
        <v>0</v>
      </c>
      <c r="AA95" s="10">
        <v>0</v>
      </c>
      <c r="AB95" s="10">
        <v>46.76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31.75</v>
      </c>
      <c r="AI95" s="10">
        <v>86.92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>
        <v>2.5699999999999998E-3</v>
      </c>
      <c r="AT95" s="10">
        <v>0</v>
      </c>
      <c r="AU95" s="10">
        <f t="shared" si="1"/>
        <v>752.88742999999999</v>
      </c>
      <c r="AV95" s="10">
        <v>0</v>
      </c>
      <c r="AW95" s="10">
        <v>0</v>
      </c>
      <c r="AX95" s="11">
        <v>109</v>
      </c>
      <c r="AY95" s="11">
        <v>300</v>
      </c>
      <c r="AZ95" s="10">
        <v>286000</v>
      </c>
      <c r="BA95" s="10">
        <v>67335.91</v>
      </c>
      <c r="BB95" s="12">
        <v>90</v>
      </c>
      <c r="BC95" s="12">
        <v>56.829483703420699</v>
      </c>
      <c r="BD95" s="12">
        <v>9.5</v>
      </c>
      <c r="BE95" s="12"/>
      <c r="BF95" s="8" t="s">
        <v>93</v>
      </c>
      <c r="BG95" s="5"/>
      <c r="BH95" s="8" t="s">
        <v>100</v>
      </c>
      <c r="BI95" s="8" t="s">
        <v>157</v>
      </c>
      <c r="BJ95" s="8" t="s">
        <v>209</v>
      </c>
      <c r="BK95" s="8" t="s">
        <v>107</v>
      </c>
      <c r="BL95" s="6" t="s">
        <v>80</v>
      </c>
      <c r="BM95" s="12">
        <v>330826.92435599997</v>
      </c>
      <c r="BN95" s="6" t="s">
        <v>81</v>
      </c>
      <c r="BO95" s="12"/>
      <c r="BP95" s="13">
        <v>39241</v>
      </c>
      <c r="BQ95" s="13">
        <v>48366</v>
      </c>
      <c r="BR95" s="12">
        <v>0</v>
      </c>
      <c r="BS95" s="12">
        <v>46.76</v>
      </c>
      <c r="BT95" s="12">
        <v>0</v>
      </c>
      <c r="BU95" s="1" t="e">
        <v>#REF!</v>
      </c>
    </row>
    <row r="96" spans="1:73" s="1" customFormat="1" ht="18.2" customHeight="1" x14ac:dyDescent="0.15">
      <c r="A96" s="14">
        <v>94</v>
      </c>
      <c r="B96" s="15" t="s">
        <v>139</v>
      </c>
      <c r="C96" s="15" t="s">
        <v>73</v>
      </c>
      <c r="D96" s="16">
        <v>45078</v>
      </c>
      <c r="E96" s="17" t="s">
        <v>259</v>
      </c>
      <c r="F96" s="18">
        <v>72</v>
      </c>
      <c r="G96" s="18">
        <v>71</v>
      </c>
      <c r="H96" s="19">
        <v>32326.37</v>
      </c>
      <c r="I96" s="19">
        <v>16473.07</v>
      </c>
      <c r="J96" s="19">
        <v>0</v>
      </c>
      <c r="K96" s="19">
        <v>48799.44</v>
      </c>
      <c r="L96" s="19">
        <v>303.20999999999998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48799.44</v>
      </c>
      <c r="T96" s="19">
        <v>22995.119999999999</v>
      </c>
      <c r="U96" s="19">
        <v>252.68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23247.8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f t="shared" si="1"/>
        <v>0</v>
      </c>
      <c r="AV96" s="19">
        <v>16776.28</v>
      </c>
      <c r="AW96" s="19">
        <v>23247.8</v>
      </c>
      <c r="AX96" s="20">
        <v>78</v>
      </c>
      <c r="AY96" s="20">
        <v>300</v>
      </c>
      <c r="AZ96" s="19">
        <v>303584.61</v>
      </c>
      <c r="BA96" s="19">
        <v>64237.53</v>
      </c>
      <c r="BB96" s="21">
        <v>90</v>
      </c>
      <c r="BC96" s="21">
        <v>68.370461940239593</v>
      </c>
      <c r="BD96" s="21">
        <v>9.3800000000000008</v>
      </c>
      <c r="BE96" s="21"/>
      <c r="BF96" s="17" t="s">
        <v>75</v>
      </c>
      <c r="BG96" s="14"/>
      <c r="BH96" s="17" t="s">
        <v>260</v>
      </c>
      <c r="BI96" s="17" t="s">
        <v>261</v>
      </c>
      <c r="BJ96" s="17" t="s">
        <v>262</v>
      </c>
      <c r="BK96" s="17" t="s">
        <v>79</v>
      </c>
      <c r="BL96" s="15" t="s">
        <v>80</v>
      </c>
      <c r="BM96" s="21">
        <v>379697.51156543999</v>
      </c>
      <c r="BN96" s="15" t="s">
        <v>81</v>
      </c>
      <c r="BO96" s="21"/>
      <c r="BP96" s="22">
        <v>38296</v>
      </c>
      <c r="BQ96" s="22">
        <v>47423</v>
      </c>
      <c r="BR96" s="21">
        <v>10919.06</v>
      </c>
      <c r="BS96" s="21">
        <v>37.42</v>
      </c>
      <c r="BT96" s="21">
        <v>43.74</v>
      </c>
      <c r="BU96" s="1" t="e">
        <v>#REF!</v>
      </c>
    </row>
    <row r="97" spans="1:73" s="1" customFormat="1" ht="18.2" customHeight="1" x14ac:dyDescent="0.15">
      <c r="A97" s="5">
        <v>95</v>
      </c>
      <c r="B97" s="6" t="s">
        <v>82</v>
      </c>
      <c r="C97" s="6" t="s">
        <v>73</v>
      </c>
      <c r="D97" s="7">
        <v>45078</v>
      </c>
      <c r="E97" s="8" t="s">
        <v>263</v>
      </c>
      <c r="F97" s="9">
        <v>131</v>
      </c>
      <c r="G97" s="9">
        <v>130</v>
      </c>
      <c r="H97" s="10">
        <v>53091.145100000002</v>
      </c>
      <c r="I97" s="10">
        <v>26159.157299999999</v>
      </c>
      <c r="J97" s="10">
        <v>0</v>
      </c>
      <c r="K97" s="10">
        <v>79250.3024</v>
      </c>
      <c r="L97" s="10">
        <v>320.82499999999999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79250.3024</v>
      </c>
      <c r="T97" s="10">
        <v>69810.988200000007</v>
      </c>
      <c r="U97" s="10">
        <v>420.30500000000001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70231.2932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/>
      <c r="AT97" s="19">
        <v>0</v>
      </c>
      <c r="AU97" s="10">
        <f t="shared" si="1"/>
        <v>0</v>
      </c>
      <c r="AV97" s="10">
        <v>26479.9823</v>
      </c>
      <c r="AW97" s="10">
        <v>70231.2932</v>
      </c>
      <c r="AX97" s="11">
        <v>108</v>
      </c>
      <c r="AY97" s="11">
        <v>300</v>
      </c>
      <c r="AZ97" s="10">
        <v>360000</v>
      </c>
      <c r="BA97" s="10">
        <v>84826.68</v>
      </c>
      <c r="BB97" s="12">
        <v>90</v>
      </c>
      <c r="BC97" s="12">
        <v>84.083536170459595</v>
      </c>
      <c r="BD97" s="12">
        <v>9.5</v>
      </c>
      <c r="BE97" s="12"/>
      <c r="BF97" s="8" t="s">
        <v>75</v>
      </c>
      <c r="BG97" s="5"/>
      <c r="BH97" s="8" t="s">
        <v>76</v>
      </c>
      <c r="BI97" s="8" t="s">
        <v>154</v>
      </c>
      <c r="BJ97" s="8" t="s">
        <v>155</v>
      </c>
      <c r="BK97" s="8" t="s">
        <v>79</v>
      </c>
      <c r="BL97" s="6" t="s">
        <v>80</v>
      </c>
      <c r="BM97" s="12">
        <v>616628.85090666194</v>
      </c>
      <c r="BN97" s="6" t="s">
        <v>81</v>
      </c>
      <c r="BO97" s="12"/>
      <c r="BP97" s="13">
        <v>39247</v>
      </c>
      <c r="BQ97" s="13">
        <v>48372</v>
      </c>
      <c r="BR97" s="12">
        <v>24189.585899999998</v>
      </c>
      <c r="BS97" s="12">
        <v>58.91</v>
      </c>
      <c r="BT97" s="12">
        <v>44.982700000000001</v>
      </c>
      <c r="BU97" s="1" t="e">
        <v>#REF!</v>
      </c>
    </row>
    <row r="98" spans="1:73" s="1" customFormat="1" ht="18.2" customHeight="1" x14ac:dyDescent="0.15">
      <c r="A98" s="14">
        <v>96</v>
      </c>
      <c r="B98" s="15" t="s">
        <v>82</v>
      </c>
      <c r="C98" s="15" t="s">
        <v>73</v>
      </c>
      <c r="D98" s="16">
        <v>45078</v>
      </c>
      <c r="E98" s="17" t="s">
        <v>264</v>
      </c>
      <c r="F98" s="18">
        <v>157</v>
      </c>
      <c r="G98" s="18">
        <v>156</v>
      </c>
      <c r="H98" s="19">
        <v>42145.490400000002</v>
      </c>
      <c r="I98" s="19">
        <v>22826.660100000001</v>
      </c>
      <c r="J98" s="19">
        <v>0</v>
      </c>
      <c r="K98" s="19">
        <v>64972.150500000003</v>
      </c>
      <c r="L98" s="19">
        <v>254.65819999999999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64972.150500000003</v>
      </c>
      <c r="T98" s="19">
        <v>68372.118600000002</v>
      </c>
      <c r="U98" s="19">
        <v>333.65179999999998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68705.770399999994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/>
      <c r="AT98" s="19">
        <v>0</v>
      </c>
      <c r="AU98" s="19">
        <f t="shared" si="1"/>
        <v>0</v>
      </c>
      <c r="AV98" s="19">
        <v>23081.318299999999</v>
      </c>
      <c r="AW98" s="19">
        <v>68705.770399999994</v>
      </c>
      <c r="AX98" s="20">
        <v>108</v>
      </c>
      <c r="AY98" s="20">
        <v>300</v>
      </c>
      <c r="AZ98" s="19">
        <v>286000</v>
      </c>
      <c r="BA98" s="19">
        <v>67335.91</v>
      </c>
      <c r="BB98" s="21">
        <v>90</v>
      </c>
      <c r="BC98" s="21">
        <v>86.840640380444796</v>
      </c>
      <c r="BD98" s="21">
        <v>9.5</v>
      </c>
      <c r="BE98" s="21"/>
      <c r="BF98" s="17" t="s">
        <v>75</v>
      </c>
      <c r="BG98" s="14"/>
      <c r="BH98" s="17" t="s">
        <v>100</v>
      </c>
      <c r="BI98" s="17" t="s">
        <v>157</v>
      </c>
      <c r="BJ98" s="17" t="s">
        <v>209</v>
      </c>
      <c r="BK98" s="17" t="s">
        <v>79</v>
      </c>
      <c r="BL98" s="15" t="s">
        <v>80</v>
      </c>
      <c r="BM98" s="21">
        <v>505533.74927878799</v>
      </c>
      <c r="BN98" s="15" t="s">
        <v>81</v>
      </c>
      <c r="BO98" s="21"/>
      <c r="BP98" s="22">
        <v>39241</v>
      </c>
      <c r="BQ98" s="22">
        <v>48366</v>
      </c>
      <c r="BR98" s="21">
        <v>10388.938700000001</v>
      </c>
      <c r="BS98" s="21">
        <v>46.76</v>
      </c>
      <c r="BT98" s="21">
        <v>44.982700000000001</v>
      </c>
      <c r="BU98" s="1" t="e">
        <v>#REF!</v>
      </c>
    </row>
    <row r="99" spans="1:73" s="1" customFormat="1" ht="18.2" customHeight="1" x14ac:dyDescent="0.15">
      <c r="A99" s="5">
        <v>97</v>
      </c>
      <c r="B99" s="6" t="s">
        <v>82</v>
      </c>
      <c r="C99" s="6" t="s">
        <v>73</v>
      </c>
      <c r="D99" s="7">
        <v>45078</v>
      </c>
      <c r="E99" s="8" t="s">
        <v>265</v>
      </c>
      <c r="F99" s="9">
        <v>129</v>
      </c>
      <c r="G99" s="9">
        <v>128</v>
      </c>
      <c r="H99" s="10">
        <v>67219.188899999994</v>
      </c>
      <c r="I99" s="10">
        <v>32833.915399999998</v>
      </c>
      <c r="J99" s="10">
        <v>0</v>
      </c>
      <c r="K99" s="10">
        <v>100053.10430000001</v>
      </c>
      <c r="L99" s="10">
        <v>406.16820000000001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100053.10430000001</v>
      </c>
      <c r="T99" s="10">
        <v>86977.431400000001</v>
      </c>
      <c r="U99" s="10">
        <v>532.15179999999998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87509.583199999994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/>
      <c r="AT99" s="19">
        <v>0</v>
      </c>
      <c r="AU99" s="10">
        <f t="shared" si="1"/>
        <v>0</v>
      </c>
      <c r="AV99" s="10">
        <v>33240.083599999998</v>
      </c>
      <c r="AW99" s="10">
        <v>87509.583199999994</v>
      </c>
      <c r="AX99" s="11">
        <v>108</v>
      </c>
      <c r="AY99" s="11">
        <v>300</v>
      </c>
      <c r="AZ99" s="10">
        <v>483700</v>
      </c>
      <c r="BA99" s="10">
        <v>107396.71</v>
      </c>
      <c r="BB99" s="12">
        <v>90</v>
      </c>
      <c r="BC99" s="12">
        <v>83.845951957001304</v>
      </c>
      <c r="BD99" s="12">
        <v>9.5</v>
      </c>
      <c r="BE99" s="12"/>
      <c r="BF99" s="8" t="s">
        <v>93</v>
      </c>
      <c r="BG99" s="5"/>
      <c r="BH99" s="8" t="s">
        <v>94</v>
      </c>
      <c r="BI99" s="8" t="s">
        <v>95</v>
      </c>
      <c r="BJ99" s="8" t="s">
        <v>96</v>
      </c>
      <c r="BK99" s="8" t="s">
        <v>79</v>
      </c>
      <c r="BL99" s="6" t="s">
        <v>80</v>
      </c>
      <c r="BM99" s="12">
        <v>778490.79266293696</v>
      </c>
      <c r="BN99" s="6" t="s">
        <v>81</v>
      </c>
      <c r="BO99" s="12"/>
      <c r="BP99" s="13">
        <v>39238</v>
      </c>
      <c r="BQ99" s="13">
        <v>48363</v>
      </c>
      <c r="BR99" s="12">
        <v>30012.073799999998</v>
      </c>
      <c r="BS99" s="12">
        <v>74.58</v>
      </c>
      <c r="BT99" s="12">
        <v>44.982700000000001</v>
      </c>
      <c r="BU99" s="1" t="e">
        <v>#REF!</v>
      </c>
    </row>
    <row r="100" spans="1:73" s="1" customFormat="1" ht="18.2" customHeight="1" x14ac:dyDescent="0.15">
      <c r="A100" s="14">
        <v>98</v>
      </c>
      <c r="B100" s="15" t="s">
        <v>82</v>
      </c>
      <c r="C100" s="15" t="s">
        <v>73</v>
      </c>
      <c r="D100" s="16">
        <v>45078</v>
      </c>
      <c r="E100" s="17" t="s">
        <v>266</v>
      </c>
      <c r="F100" s="18">
        <v>149</v>
      </c>
      <c r="G100" s="18">
        <v>148</v>
      </c>
      <c r="H100" s="19">
        <v>53031.860099999998</v>
      </c>
      <c r="I100" s="19">
        <v>27993.759699999999</v>
      </c>
      <c r="J100" s="19">
        <v>0</v>
      </c>
      <c r="K100" s="19">
        <v>81025.6198</v>
      </c>
      <c r="L100" s="19">
        <v>320.45420000000001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81025.6198</v>
      </c>
      <c r="T100" s="19">
        <v>81154.569699999993</v>
      </c>
      <c r="U100" s="19">
        <v>419.83580000000001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81574.405499999993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/>
      <c r="AT100" s="19">
        <v>0</v>
      </c>
      <c r="AU100" s="19">
        <f t="shared" si="1"/>
        <v>0</v>
      </c>
      <c r="AV100" s="19">
        <v>28314.213899999999</v>
      </c>
      <c r="AW100" s="19">
        <v>81574.405499999993</v>
      </c>
      <c r="AX100" s="20">
        <v>108</v>
      </c>
      <c r="AY100" s="20">
        <v>300</v>
      </c>
      <c r="AZ100" s="19">
        <v>360000</v>
      </c>
      <c r="BA100" s="19">
        <v>84731.29</v>
      </c>
      <c r="BB100" s="21">
        <v>90</v>
      </c>
      <c r="BC100" s="21">
        <v>86.063906049347295</v>
      </c>
      <c r="BD100" s="21">
        <v>9.5</v>
      </c>
      <c r="BE100" s="21"/>
      <c r="BF100" s="17" t="s">
        <v>75</v>
      </c>
      <c r="BG100" s="14"/>
      <c r="BH100" s="17" t="s">
        <v>76</v>
      </c>
      <c r="BI100" s="17" t="s">
        <v>154</v>
      </c>
      <c r="BJ100" s="17" t="s">
        <v>155</v>
      </c>
      <c r="BK100" s="17" t="s">
        <v>79</v>
      </c>
      <c r="BL100" s="15" t="s">
        <v>80</v>
      </c>
      <c r="BM100" s="21">
        <v>630442.19792496494</v>
      </c>
      <c r="BN100" s="15" t="s">
        <v>81</v>
      </c>
      <c r="BO100" s="21"/>
      <c r="BP100" s="22">
        <v>39240</v>
      </c>
      <c r="BQ100" s="22">
        <v>48365</v>
      </c>
      <c r="BR100" s="21">
        <v>23550.575499999999</v>
      </c>
      <c r="BS100" s="21">
        <v>58.84</v>
      </c>
      <c r="BT100" s="21">
        <v>44.982700000000001</v>
      </c>
      <c r="BU100" s="1" t="e">
        <v>#REF!</v>
      </c>
    </row>
    <row r="101" spans="1:73" s="1" customFormat="1" ht="18.2" customHeight="1" x14ac:dyDescent="0.15">
      <c r="A101" s="5">
        <v>99</v>
      </c>
      <c r="B101" s="6" t="s">
        <v>139</v>
      </c>
      <c r="C101" s="6" t="s">
        <v>73</v>
      </c>
      <c r="D101" s="7">
        <v>45078</v>
      </c>
      <c r="E101" s="8" t="s">
        <v>267</v>
      </c>
      <c r="F101" s="9">
        <v>152</v>
      </c>
      <c r="G101" s="9">
        <v>151</v>
      </c>
      <c r="H101" s="10">
        <v>32118.09</v>
      </c>
      <c r="I101" s="10">
        <v>26577.73</v>
      </c>
      <c r="J101" s="10">
        <v>0</v>
      </c>
      <c r="K101" s="10">
        <v>58695.82</v>
      </c>
      <c r="L101" s="10">
        <v>300.47000000000003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58695.82</v>
      </c>
      <c r="T101" s="10">
        <v>56703.3</v>
      </c>
      <c r="U101" s="10">
        <v>251.06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56954.36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f t="shared" si="1"/>
        <v>0</v>
      </c>
      <c r="AV101" s="10">
        <v>26878.2</v>
      </c>
      <c r="AW101" s="10">
        <v>56954.36</v>
      </c>
      <c r="AX101" s="11">
        <v>78</v>
      </c>
      <c r="AY101" s="11">
        <v>300</v>
      </c>
      <c r="AZ101" s="10">
        <v>268788.07</v>
      </c>
      <c r="BA101" s="10">
        <v>63733.5</v>
      </c>
      <c r="BB101" s="12">
        <v>90</v>
      </c>
      <c r="BC101" s="12">
        <v>82.886139942102702</v>
      </c>
      <c r="BD101" s="12">
        <v>9.3800000000000008</v>
      </c>
      <c r="BE101" s="12"/>
      <c r="BF101" s="8" t="s">
        <v>93</v>
      </c>
      <c r="BG101" s="5"/>
      <c r="BH101" s="8" t="s">
        <v>84</v>
      </c>
      <c r="BI101" s="8" t="s">
        <v>255</v>
      </c>
      <c r="BJ101" s="8" t="s">
        <v>268</v>
      </c>
      <c r="BK101" s="8" t="s">
        <v>79</v>
      </c>
      <c r="BL101" s="6" t="s">
        <v>80</v>
      </c>
      <c r="BM101" s="12">
        <v>456699.02755632001</v>
      </c>
      <c r="BN101" s="6" t="s">
        <v>81</v>
      </c>
      <c r="BO101" s="12"/>
      <c r="BP101" s="13">
        <v>38307</v>
      </c>
      <c r="BQ101" s="13">
        <v>47423</v>
      </c>
      <c r="BR101" s="12">
        <v>18508.21</v>
      </c>
      <c r="BS101" s="12">
        <v>37.130000000000003</v>
      </c>
      <c r="BT101" s="12">
        <v>43.63</v>
      </c>
      <c r="BU101" s="1" t="e">
        <v>#REF!</v>
      </c>
    </row>
    <row r="102" spans="1:73" s="1" customFormat="1" ht="18.2" customHeight="1" x14ac:dyDescent="0.15">
      <c r="A102" s="14">
        <v>100</v>
      </c>
      <c r="B102" s="15" t="s">
        <v>72</v>
      </c>
      <c r="C102" s="15" t="s">
        <v>73</v>
      </c>
      <c r="D102" s="16">
        <v>45078</v>
      </c>
      <c r="E102" s="17" t="s">
        <v>269</v>
      </c>
      <c r="F102" s="18">
        <v>0</v>
      </c>
      <c r="G102" s="18">
        <v>1</v>
      </c>
      <c r="H102" s="19">
        <v>41918.629999999997</v>
      </c>
      <c r="I102" s="19">
        <v>232.31</v>
      </c>
      <c r="J102" s="19">
        <v>0</v>
      </c>
      <c r="K102" s="19">
        <v>42150.94</v>
      </c>
      <c r="L102" s="19">
        <v>234.14</v>
      </c>
      <c r="M102" s="19">
        <v>0</v>
      </c>
      <c r="N102" s="19">
        <v>0</v>
      </c>
      <c r="O102" s="19">
        <v>232.31</v>
      </c>
      <c r="P102" s="19">
        <v>234.14</v>
      </c>
      <c r="Q102" s="19">
        <v>0</v>
      </c>
      <c r="R102" s="19">
        <v>0</v>
      </c>
      <c r="S102" s="19">
        <v>41684.49</v>
      </c>
      <c r="T102" s="19">
        <v>333.69</v>
      </c>
      <c r="U102" s="19">
        <v>331.86</v>
      </c>
      <c r="V102" s="19">
        <v>0</v>
      </c>
      <c r="W102" s="19">
        <v>333.69</v>
      </c>
      <c r="X102" s="19">
        <v>331.86</v>
      </c>
      <c r="Y102" s="19">
        <v>0</v>
      </c>
      <c r="Z102" s="19">
        <v>0</v>
      </c>
      <c r="AA102" s="19">
        <v>0</v>
      </c>
      <c r="AB102" s="19">
        <v>44.99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30.55</v>
      </c>
      <c r="AI102" s="19">
        <v>88.15</v>
      </c>
      <c r="AJ102" s="19">
        <v>44.99</v>
      </c>
      <c r="AK102" s="19">
        <v>0</v>
      </c>
      <c r="AL102" s="19">
        <v>0</v>
      </c>
      <c r="AM102" s="19">
        <v>0</v>
      </c>
      <c r="AN102" s="19">
        <v>0</v>
      </c>
      <c r="AO102" s="19">
        <v>30.55</v>
      </c>
      <c r="AP102" s="19">
        <v>88.04</v>
      </c>
      <c r="AQ102" s="19">
        <v>8.4000000000000005E-2</v>
      </c>
      <c r="AR102" s="19">
        <v>0</v>
      </c>
      <c r="AS102" s="19">
        <v>0</v>
      </c>
      <c r="AT102" s="19">
        <v>0</v>
      </c>
      <c r="AU102" s="19">
        <f t="shared" si="1"/>
        <v>1459.3540000000003</v>
      </c>
      <c r="AV102" s="19">
        <v>0</v>
      </c>
      <c r="AW102" s="19">
        <v>0</v>
      </c>
      <c r="AX102" s="20">
        <v>112</v>
      </c>
      <c r="AY102" s="20">
        <v>300</v>
      </c>
      <c r="AZ102" s="19">
        <v>365200</v>
      </c>
      <c r="BA102" s="19">
        <v>64782.04</v>
      </c>
      <c r="BB102" s="21">
        <v>68.459999999999994</v>
      </c>
      <c r="BC102" s="21">
        <v>44.051100974899803</v>
      </c>
      <c r="BD102" s="21">
        <v>9.5</v>
      </c>
      <c r="BE102" s="21"/>
      <c r="BF102" s="17" t="s">
        <v>93</v>
      </c>
      <c r="BG102" s="14"/>
      <c r="BH102" s="17" t="s">
        <v>180</v>
      </c>
      <c r="BI102" s="17" t="s">
        <v>181</v>
      </c>
      <c r="BJ102" s="17" t="s">
        <v>270</v>
      </c>
      <c r="BK102" s="17" t="s">
        <v>107</v>
      </c>
      <c r="BL102" s="15" t="s">
        <v>80</v>
      </c>
      <c r="BM102" s="21">
        <v>324337.67936423997</v>
      </c>
      <c r="BN102" s="15" t="s">
        <v>81</v>
      </c>
      <c r="BO102" s="21"/>
      <c r="BP102" s="22">
        <v>39350</v>
      </c>
      <c r="BQ102" s="22">
        <v>48475</v>
      </c>
      <c r="BR102" s="21">
        <v>0</v>
      </c>
      <c r="BS102" s="21">
        <v>44.99</v>
      </c>
      <c r="BT102" s="21">
        <v>0</v>
      </c>
      <c r="BU102" s="1" t="e">
        <v>#REF!</v>
      </c>
    </row>
    <row r="103" spans="1:73" s="1" customFormat="1" ht="18.2" customHeight="1" x14ac:dyDescent="0.15">
      <c r="A103" s="5">
        <v>101</v>
      </c>
      <c r="B103" s="6" t="s">
        <v>72</v>
      </c>
      <c r="C103" s="6" t="s">
        <v>73</v>
      </c>
      <c r="D103" s="7">
        <v>45078</v>
      </c>
      <c r="E103" s="8" t="s">
        <v>271</v>
      </c>
      <c r="F103" s="9">
        <v>1</v>
      </c>
      <c r="G103" s="9">
        <v>1</v>
      </c>
      <c r="H103" s="10">
        <v>63184.07</v>
      </c>
      <c r="I103" s="10">
        <v>416.58</v>
      </c>
      <c r="J103" s="10">
        <v>0</v>
      </c>
      <c r="K103" s="10">
        <v>63600.65</v>
      </c>
      <c r="L103" s="10">
        <v>419.56</v>
      </c>
      <c r="M103" s="10">
        <v>0</v>
      </c>
      <c r="N103" s="10">
        <v>0</v>
      </c>
      <c r="O103" s="10">
        <v>416.58</v>
      </c>
      <c r="P103" s="10">
        <v>0</v>
      </c>
      <c r="Q103" s="10">
        <v>0</v>
      </c>
      <c r="R103" s="10">
        <v>0</v>
      </c>
      <c r="S103" s="10">
        <v>63184.07</v>
      </c>
      <c r="T103" s="10">
        <v>455.8</v>
      </c>
      <c r="U103" s="10">
        <v>452.82</v>
      </c>
      <c r="V103" s="10">
        <v>0</v>
      </c>
      <c r="W103" s="10">
        <v>455.8</v>
      </c>
      <c r="X103" s="10">
        <v>0</v>
      </c>
      <c r="Y103" s="10">
        <v>0</v>
      </c>
      <c r="Z103" s="10">
        <v>0</v>
      </c>
      <c r="AA103" s="10">
        <v>452.82</v>
      </c>
      <c r="AB103" s="10">
        <v>0</v>
      </c>
      <c r="AC103" s="10">
        <v>0</v>
      </c>
      <c r="AD103" s="10">
        <v>0</v>
      </c>
      <c r="AE103" s="10">
        <v>0</v>
      </c>
      <c r="AF103" s="10">
        <v>45.48</v>
      </c>
      <c r="AG103" s="10">
        <v>0</v>
      </c>
      <c r="AH103" s="10">
        <v>1.82</v>
      </c>
      <c r="AI103" s="10">
        <v>139.07</v>
      </c>
      <c r="AJ103" s="10">
        <v>74.11</v>
      </c>
      <c r="AK103" s="10">
        <v>0</v>
      </c>
      <c r="AL103" s="10">
        <v>0</v>
      </c>
      <c r="AM103" s="10">
        <v>0</v>
      </c>
      <c r="AN103" s="10">
        <v>0</v>
      </c>
      <c r="AO103" s="10">
        <v>36.75</v>
      </c>
      <c r="AP103" s="10">
        <v>0</v>
      </c>
      <c r="AQ103" s="10">
        <v>1E-3</v>
      </c>
      <c r="AR103" s="10">
        <v>0</v>
      </c>
      <c r="AS103" s="10">
        <v>0</v>
      </c>
      <c r="AT103" s="10">
        <v>0</v>
      </c>
      <c r="AU103" s="10">
        <f t="shared" si="1"/>
        <v>1169.6109999999999</v>
      </c>
      <c r="AV103" s="10">
        <v>419.56</v>
      </c>
      <c r="AW103" s="10">
        <v>452.82</v>
      </c>
      <c r="AX103" s="11">
        <v>109</v>
      </c>
      <c r="AY103" s="11">
        <v>300</v>
      </c>
      <c r="AZ103" s="10">
        <v>465480</v>
      </c>
      <c r="BA103" s="10">
        <v>107439</v>
      </c>
      <c r="BB103" s="12">
        <v>88.5</v>
      </c>
      <c r="BC103" s="12">
        <v>52.046186161449803</v>
      </c>
      <c r="BD103" s="12">
        <v>8.6</v>
      </c>
      <c r="BE103" s="12"/>
      <c r="BF103" s="8" t="s">
        <v>75</v>
      </c>
      <c r="BG103" s="5"/>
      <c r="BH103" s="8" t="s">
        <v>145</v>
      </c>
      <c r="BI103" s="8" t="s">
        <v>272</v>
      </c>
      <c r="BJ103" s="8" t="s">
        <v>273</v>
      </c>
      <c r="BK103" s="8" t="s">
        <v>90</v>
      </c>
      <c r="BL103" s="6" t="s">
        <v>80</v>
      </c>
      <c r="BM103" s="12">
        <v>491621.09543832002</v>
      </c>
      <c r="BN103" s="6" t="s">
        <v>81</v>
      </c>
      <c r="BO103" s="12"/>
      <c r="BP103" s="13">
        <v>39241</v>
      </c>
      <c r="BQ103" s="13">
        <v>48366</v>
      </c>
      <c r="BR103" s="12">
        <v>119.61</v>
      </c>
      <c r="BS103" s="12">
        <v>74.11</v>
      </c>
      <c r="BT103" s="12">
        <v>45.48</v>
      </c>
      <c r="BU103" s="1" t="e">
        <v>#REF!</v>
      </c>
    </row>
    <row r="104" spans="1:73" s="1" customFormat="1" ht="18.2" customHeight="1" x14ac:dyDescent="0.15">
      <c r="A104" s="14">
        <v>102</v>
      </c>
      <c r="B104" s="15" t="s">
        <v>72</v>
      </c>
      <c r="C104" s="15" t="s">
        <v>73</v>
      </c>
      <c r="D104" s="16">
        <v>45078</v>
      </c>
      <c r="E104" s="17" t="s">
        <v>274</v>
      </c>
      <c r="F104" s="18">
        <v>114</v>
      </c>
      <c r="G104" s="18">
        <v>113</v>
      </c>
      <c r="H104" s="19">
        <v>52698.98</v>
      </c>
      <c r="I104" s="19">
        <v>24773.65</v>
      </c>
      <c r="J104" s="19">
        <v>0</v>
      </c>
      <c r="K104" s="19">
        <v>77472.63</v>
      </c>
      <c r="L104" s="19">
        <v>320.60000000000002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77472.63</v>
      </c>
      <c r="T104" s="19">
        <v>54132</v>
      </c>
      <c r="U104" s="19">
        <v>377.68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54509.68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0</v>
      </c>
      <c r="AT104" s="19">
        <v>0</v>
      </c>
      <c r="AU104" s="19">
        <f t="shared" si="1"/>
        <v>0</v>
      </c>
      <c r="AV104" s="19">
        <v>25094.25</v>
      </c>
      <c r="AW104" s="19">
        <v>54509.68</v>
      </c>
      <c r="AX104" s="20">
        <v>109</v>
      </c>
      <c r="AY104" s="20">
        <v>300</v>
      </c>
      <c r="AZ104" s="19">
        <v>387000</v>
      </c>
      <c r="BA104" s="19">
        <v>85997.85</v>
      </c>
      <c r="BB104" s="21">
        <v>90</v>
      </c>
      <c r="BC104" s="21">
        <v>81.078035090412101</v>
      </c>
      <c r="BD104" s="21">
        <v>8.6</v>
      </c>
      <c r="BE104" s="21"/>
      <c r="BF104" s="17" t="s">
        <v>75</v>
      </c>
      <c r="BG104" s="14"/>
      <c r="BH104" s="17" t="s">
        <v>227</v>
      </c>
      <c r="BI104" s="17" t="s">
        <v>275</v>
      </c>
      <c r="BJ104" s="17" t="s">
        <v>276</v>
      </c>
      <c r="BK104" s="17" t="s">
        <v>79</v>
      </c>
      <c r="BL104" s="15" t="s">
        <v>80</v>
      </c>
      <c r="BM104" s="21">
        <v>602797.18016087997</v>
      </c>
      <c r="BN104" s="15" t="s">
        <v>81</v>
      </c>
      <c r="BO104" s="21"/>
      <c r="BP104" s="22">
        <v>39245</v>
      </c>
      <c r="BQ104" s="22">
        <v>48370</v>
      </c>
      <c r="BR104" s="21">
        <v>28749.27</v>
      </c>
      <c r="BS104" s="21">
        <v>59.28</v>
      </c>
      <c r="BT104" s="21">
        <v>45.51</v>
      </c>
      <c r="BU104" s="1" t="e">
        <v>#REF!</v>
      </c>
    </row>
    <row r="105" spans="1:73" s="1" customFormat="1" ht="18.2" customHeight="1" x14ac:dyDescent="0.15">
      <c r="A105" s="5">
        <v>103</v>
      </c>
      <c r="B105" s="6" t="s">
        <v>72</v>
      </c>
      <c r="C105" s="6" t="s">
        <v>73</v>
      </c>
      <c r="D105" s="7">
        <v>45078</v>
      </c>
      <c r="E105" s="8" t="s">
        <v>277</v>
      </c>
      <c r="F105" s="9">
        <v>79</v>
      </c>
      <c r="G105" s="9">
        <v>78</v>
      </c>
      <c r="H105" s="10">
        <v>57925.96</v>
      </c>
      <c r="I105" s="10">
        <v>19488.2</v>
      </c>
      <c r="J105" s="10">
        <v>0</v>
      </c>
      <c r="K105" s="10">
        <v>77414.16</v>
      </c>
      <c r="L105" s="10">
        <v>336.81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77414.16</v>
      </c>
      <c r="T105" s="10">
        <v>41882.379999999997</v>
      </c>
      <c r="U105" s="10">
        <v>458.58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42340.959999999999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v>0</v>
      </c>
      <c r="AU105" s="10">
        <f t="shared" si="1"/>
        <v>0</v>
      </c>
      <c r="AV105" s="10">
        <v>19825.009999999998</v>
      </c>
      <c r="AW105" s="10">
        <v>42340.959999999999</v>
      </c>
      <c r="AX105" s="11">
        <v>109</v>
      </c>
      <c r="AY105" s="11">
        <v>300</v>
      </c>
      <c r="AZ105" s="10">
        <v>456000</v>
      </c>
      <c r="BA105" s="10">
        <v>91036.89</v>
      </c>
      <c r="BB105" s="12">
        <v>76.319999999999993</v>
      </c>
      <c r="BC105" s="12">
        <v>64.899500534343801</v>
      </c>
      <c r="BD105" s="12">
        <v>9.5</v>
      </c>
      <c r="BE105" s="12"/>
      <c r="BF105" s="8" t="s">
        <v>93</v>
      </c>
      <c r="BG105" s="5"/>
      <c r="BH105" s="8" t="s">
        <v>100</v>
      </c>
      <c r="BI105" s="8" t="s">
        <v>101</v>
      </c>
      <c r="BJ105" s="8" t="s">
        <v>102</v>
      </c>
      <c r="BK105" s="8" t="s">
        <v>79</v>
      </c>
      <c r="BL105" s="6" t="s">
        <v>80</v>
      </c>
      <c r="BM105" s="12">
        <v>602342.23818816</v>
      </c>
      <c r="BN105" s="6" t="s">
        <v>81</v>
      </c>
      <c r="BO105" s="12"/>
      <c r="BP105" s="13">
        <v>39241</v>
      </c>
      <c r="BQ105" s="13">
        <v>48366</v>
      </c>
      <c r="BR105" s="12">
        <v>21992.41</v>
      </c>
      <c r="BS105" s="12">
        <v>63.22</v>
      </c>
      <c r="BT105" s="12">
        <v>45.46</v>
      </c>
      <c r="BU105" s="1" t="e">
        <v>#REF!</v>
      </c>
    </row>
    <row r="106" spans="1:73" s="1" customFormat="1" ht="18.2" customHeight="1" x14ac:dyDescent="0.15">
      <c r="A106" s="14">
        <v>104</v>
      </c>
      <c r="B106" s="15" t="s">
        <v>82</v>
      </c>
      <c r="C106" s="15" t="s">
        <v>73</v>
      </c>
      <c r="D106" s="16">
        <v>45078</v>
      </c>
      <c r="E106" s="17" t="s">
        <v>278</v>
      </c>
      <c r="F106" s="18">
        <v>0</v>
      </c>
      <c r="G106" s="18">
        <v>0</v>
      </c>
      <c r="H106" s="19">
        <v>31845.541099999999</v>
      </c>
      <c r="I106" s="19">
        <v>0</v>
      </c>
      <c r="J106" s="19">
        <v>0</v>
      </c>
      <c r="K106" s="19">
        <v>31845.541099999999</v>
      </c>
      <c r="L106" s="19">
        <v>2085.433</v>
      </c>
      <c r="M106" s="19">
        <v>0</v>
      </c>
      <c r="N106" s="19">
        <v>0</v>
      </c>
      <c r="O106" s="19">
        <v>0</v>
      </c>
      <c r="P106" s="19">
        <v>2085.433</v>
      </c>
      <c r="Q106" s="19">
        <v>0</v>
      </c>
      <c r="R106" s="19">
        <v>0</v>
      </c>
      <c r="S106" s="19">
        <v>29760.108100000001</v>
      </c>
      <c r="T106" s="19">
        <v>0</v>
      </c>
      <c r="U106" s="19">
        <v>273.6062</v>
      </c>
      <c r="V106" s="19">
        <v>0</v>
      </c>
      <c r="W106" s="19">
        <v>0</v>
      </c>
      <c r="X106" s="19">
        <v>273.6062</v>
      </c>
      <c r="Y106" s="19">
        <v>0</v>
      </c>
      <c r="Z106" s="19">
        <v>0</v>
      </c>
      <c r="AA106" s="19">
        <v>0</v>
      </c>
      <c r="AB106" s="19">
        <v>184.81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117.81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125.336</v>
      </c>
      <c r="AR106" s="19">
        <v>0</v>
      </c>
      <c r="AS106" s="19"/>
      <c r="AT106" s="19">
        <v>0</v>
      </c>
      <c r="AU106" s="19">
        <f t="shared" si="1"/>
        <v>2786.9952000000003</v>
      </c>
      <c r="AV106" s="19">
        <v>0</v>
      </c>
      <c r="AW106" s="19">
        <v>0</v>
      </c>
      <c r="AX106" s="20">
        <v>12</v>
      </c>
      <c r="AY106" s="20">
        <v>60</v>
      </c>
      <c r="AZ106" s="19">
        <v>254000</v>
      </c>
      <c r="BA106" s="19">
        <v>177800</v>
      </c>
      <c r="BB106" s="21">
        <v>0</v>
      </c>
      <c r="BC106" s="21" t="s">
        <v>118</v>
      </c>
      <c r="BD106" s="21">
        <v>10.31</v>
      </c>
      <c r="BE106" s="21"/>
      <c r="BF106" s="17"/>
      <c r="BG106" s="14"/>
      <c r="BH106" s="17" t="s">
        <v>100</v>
      </c>
      <c r="BI106" s="17" t="s">
        <v>245</v>
      </c>
      <c r="BJ106" s="17" t="s">
        <v>186</v>
      </c>
      <c r="BK106" s="17" t="s">
        <v>107</v>
      </c>
      <c r="BL106" s="15" t="s">
        <v>91</v>
      </c>
      <c r="BM106" s="21">
        <v>29760.108100000001</v>
      </c>
      <c r="BN106" s="15" t="s">
        <v>81</v>
      </c>
      <c r="BO106" s="21"/>
      <c r="BP106" s="22">
        <v>43617</v>
      </c>
      <c r="BQ106" s="22">
        <v>45444</v>
      </c>
      <c r="BR106" s="21">
        <v>0</v>
      </c>
      <c r="BS106" s="21">
        <v>184.81</v>
      </c>
      <c r="BT106" s="21">
        <v>0</v>
      </c>
      <c r="BU106" s="1" t="e">
        <v>#REF!</v>
      </c>
    </row>
    <row r="107" spans="1:73" s="1" customFormat="1" ht="18.2" customHeight="1" x14ac:dyDescent="0.15">
      <c r="A107" s="5">
        <v>105</v>
      </c>
      <c r="B107" s="6" t="s">
        <v>82</v>
      </c>
      <c r="C107" s="6" t="s">
        <v>73</v>
      </c>
      <c r="D107" s="7">
        <v>45078</v>
      </c>
      <c r="E107" s="8" t="s">
        <v>279</v>
      </c>
      <c r="F107" s="9">
        <v>0</v>
      </c>
      <c r="G107" s="9">
        <v>0</v>
      </c>
      <c r="H107" s="10">
        <v>130884.2971</v>
      </c>
      <c r="I107" s="10">
        <v>0</v>
      </c>
      <c r="J107" s="10">
        <v>0</v>
      </c>
      <c r="K107" s="10">
        <v>130884.2971</v>
      </c>
      <c r="L107" s="10">
        <v>1289.0213000000001</v>
      </c>
      <c r="M107" s="10">
        <v>0</v>
      </c>
      <c r="N107" s="10">
        <v>0</v>
      </c>
      <c r="O107" s="10">
        <v>0</v>
      </c>
      <c r="P107" s="10">
        <v>1289.0213000000001</v>
      </c>
      <c r="Q107" s="10">
        <v>0</v>
      </c>
      <c r="R107" s="10">
        <v>0</v>
      </c>
      <c r="S107" s="10">
        <v>129595.2758</v>
      </c>
      <c r="T107" s="10">
        <v>0</v>
      </c>
      <c r="U107" s="10">
        <v>1124.5142000000001</v>
      </c>
      <c r="V107" s="10">
        <v>0</v>
      </c>
      <c r="W107" s="10">
        <v>0</v>
      </c>
      <c r="X107" s="10">
        <v>1124.5142000000001</v>
      </c>
      <c r="Y107" s="10">
        <v>0</v>
      </c>
      <c r="Z107" s="10">
        <v>0</v>
      </c>
      <c r="AA107" s="10">
        <v>0</v>
      </c>
      <c r="AB107" s="10">
        <v>302.24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140.23990000000001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0.21079999999999999</v>
      </c>
      <c r="AR107" s="10">
        <v>0</v>
      </c>
      <c r="AS107" s="10"/>
      <c r="AT107" s="19">
        <v>0</v>
      </c>
      <c r="AU107" s="10">
        <f t="shared" si="1"/>
        <v>2856.2262000000001</v>
      </c>
      <c r="AV107" s="10">
        <v>0</v>
      </c>
      <c r="AW107" s="10">
        <v>0</v>
      </c>
      <c r="AX107" s="11">
        <v>71</v>
      </c>
      <c r="AY107" s="11">
        <v>120</v>
      </c>
      <c r="AZ107" s="10">
        <v>303000</v>
      </c>
      <c r="BA107" s="10">
        <v>212100</v>
      </c>
      <c r="BB107" s="12">
        <v>0</v>
      </c>
      <c r="BC107" s="12" t="s">
        <v>118</v>
      </c>
      <c r="BD107" s="12">
        <v>10.31</v>
      </c>
      <c r="BE107" s="12"/>
      <c r="BF107" s="8"/>
      <c r="BG107" s="5"/>
      <c r="BH107" s="8" t="s">
        <v>100</v>
      </c>
      <c r="BI107" s="8" t="s">
        <v>127</v>
      </c>
      <c r="BJ107" s="8" t="s">
        <v>209</v>
      </c>
      <c r="BK107" s="8" t="s">
        <v>107</v>
      </c>
      <c r="BL107" s="6" t="s">
        <v>91</v>
      </c>
      <c r="BM107" s="12">
        <v>129595.2758</v>
      </c>
      <c r="BN107" s="6" t="s">
        <v>81</v>
      </c>
      <c r="BO107" s="12"/>
      <c r="BP107" s="13">
        <v>43617</v>
      </c>
      <c r="BQ107" s="13">
        <v>47270</v>
      </c>
      <c r="BR107" s="12">
        <v>0</v>
      </c>
      <c r="BS107" s="12">
        <v>302.24</v>
      </c>
      <c r="BT107" s="12">
        <v>0</v>
      </c>
      <c r="BU107" s="1" t="e">
        <v>#REF!</v>
      </c>
    </row>
    <row r="108" spans="1:73" s="1" customFormat="1" ht="18.2" customHeight="1" x14ac:dyDescent="0.15">
      <c r="A108" s="14">
        <v>106</v>
      </c>
      <c r="B108" s="15" t="s">
        <v>72</v>
      </c>
      <c r="C108" s="15" t="s">
        <v>73</v>
      </c>
      <c r="D108" s="16">
        <v>45078</v>
      </c>
      <c r="E108" s="17" t="s">
        <v>280</v>
      </c>
      <c r="F108" s="18">
        <v>158</v>
      </c>
      <c r="G108" s="18">
        <v>157</v>
      </c>
      <c r="H108" s="19">
        <v>46032.89</v>
      </c>
      <c r="I108" s="19">
        <v>25659.35</v>
      </c>
      <c r="J108" s="19">
        <v>0</v>
      </c>
      <c r="K108" s="19">
        <v>71692.240000000005</v>
      </c>
      <c r="L108" s="19">
        <v>272.8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71692.240000000005</v>
      </c>
      <c r="T108" s="19">
        <v>68940.5</v>
      </c>
      <c r="U108" s="19">
        <v>329.9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69270.399999999994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>
        <v>0</v>
      </c>
      <c r="AU108" s="19">
        <f t="shared" si="1"/>
        <v>0</v>
      </c>
      <c r="AV108" s="19">
        <v>25932.15</v>
      </c>
      <c r="AW108" s="19">
        <v>69270.399999999994</v>
      </c>
      <c r="AX108" s="20">
        <v>111</v>
      </c>
      <c r="AY108" s="20">
        <v>300</v>
      </c>
      <c r="AZ108" s="19">
        <v>379800</v>
      </c>
      <c r="BA108" s="19">
        <v>74226.490000000005</v>
      </c>
      <c r="BB108" s="21">
        <v>74.88</v>
      </c>
      <c r="BC108" s="21">
        <v>72.323437780770703</v>
      </c>
      <c r="BD108" s="21">
        <v>8.6</v>
      </c>
      <c r="BE108" s="21"/>
      <c r="BF108" s="17" t="s">
        <v>75</v>
      </c>
      <c r="BG108" s="14"/>
      <c r="BH108" s="17" t="s">
        <v>114</v>
      </c>
      <c r="BI108" s="17" t="s">
        <v>115</v>
      </c>
      <c r="BJ108" s="17" t="s">
        <v>138</v>
      </c>
      <c r="BK108" s="17" t="s">
        <v>79</v>
      </c>
      <c r="BL108" s="15" t="s">
        <v>80</v>
      </c>
      <c r="BM108" s="21">
        <v>557821.26037824003</v>
      </c>
      <c r="BN108" s="15" t="s">
        <v>81</v>
      </c>
      <c r="BO108" s="21"/>
      <c r="BP108" s="22">
        <v>39297</v>
      </c>
      <c r="BQ108" s="22">
        <v>48422</v>
      </c>
      <c r="BR108" s="21">
        <v>32919.57</v>
      </c>
      <c r="BS108" s="21">
        <v>51.2</v>
      </c>
      <c r="BT108" s="21">
        <v>45.39</v>
      </c>
      <c r="BU108" s="1" t="e">
        <v>#REF!</v>
      </c>
    </row>
    <row r="109" spans="1:73" s="1" customFormat="1" ht="18.2" customHeight="1" x14ac:dyDescent="0.15">
      <c r="A109" s="5">
        <v>107</v>
      </c>
      <c r="B109" s="6" t="s">
        <v>72</v>
      </c>
      <c r="C109" s="6" t="s">
        <v>73</v>
      </c>
      <c r="D109" s="7">
        <v>45078</v>
      </c>
      <c r="E109" s="8" t="s">
        <v>281</v>
      </c>
      <c r="F109" s="9">
        <v>154</v>
      </c>
      <c r="G109" s="9">
        <v>154</v>
      </c>
      <c r="H109" s="10">
        <v>0</v>
      </c>
      <c r="I109" s="10">
        <v>62303.3</v>
      </c>
      <c r="J109" s="10">
        <v>0</v>
      </c>
      <c r="K109" s="10">
        <v>62303.3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62303.3</v>
      </c>
      <c r="T109" s="10">
        <v>45388.82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45388.82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f t="shared" si="1"/>
        <v>0</v>
      </c>
      <c r="AV109" s="10">
        <v>62303.3</v>
      </c>
      <c r="AW109" s="10">
        <v>45388.82</v>
      </c>
      <c r="AX109" s="11">
        <v>0</v>
      </c>
      <c r="AY109" s="11">
        <v>180</v>
      </c>
      <c r="AZ109" s="10">
        <v>286000</v>
      </c>
      <c r="BA109" s="10">
        <v>67405.38</v>
      </c>
      <c r="BB109" s="12">
        <v>90</v>
      </c>
      <c r="BC109" s="12">
        <v>83.187677304096496</v>
      </c>
      <c r="BD109" s="12">
        <v>9.5</v>
      </c>
      <c r="BE109" s="12"/>
      <c r="BF109" s="8" t="s">
        <v>93</v>
      </c>
      <c r="BG109" s="5"/>
      <c r="BH109" s="8" t="s">
        <v>100</v>
      </c>
      <c r="BI109" s="8" t="s">
        <v>157</v>
      </c>
      <c r="BJ109" s="8" t="s">
        <v>282</v>
      </c>
      <c r="BK109" s="8" t="s">
        <v>79</v>
      </c>
      <c r="BL109" s="6" t="s">
        <v>80</v>
      </c>
      <c r="BM109" s="12">
        <v>484768.02136080002</v>
      </c>
      <c r="BN109" s="6" t="s">
        <v>81</v>
      </c>
      <c r="BO109" s="12"/>
      <c r="BP109" s="13">
        <v>39262</v>
      </c>
      <c r="BQ109" s="13">
        <v>44737</v>
      </c>
      <c r="BR109" s="12">
        <v>29404.720000000001</v>
      </c>
      <c r="BS109" s="12">
        <v>0</v>
      </c>
      <c r="BT109" s="12">
        <v>0</v>
      </c>
      <c r="BU109" s="1" t="e">
        <v>#REF!</v>
      </c>
    </row>
    <row r="110" spans="1:73" s="1" customFormat="1" ht="18.2" customHeight="1" x14ac:dyDescent="0.15">
      <c r="A110" s="14">
        <v>108</v>
      </c>
      <c r="B110" s="15" t="s">
        <v>72</v>
      </c>
      <c r="C110" s="15" t="s">
        <v>73</v>
      </c>
      <c r="D110" s="16">
        <v>45078</v>
      </c>
      <c r="E110" s="17" t="s">
        <v>283</v>
      </c>
      <c r="F110" s="18">
        <v>104</v>
      </c>
      <c r="G110" s="18">
        <v>103</v>
      </c>
      <c r="H110" s="19">
        <v>54966.8</v>
      </c>
      <c r="I110" s="19">
        <v>21840.26</v>
      </c>
      <c r="J110" s="19">
        <v>0</v>
      </c>
      <c r="K110" s="19">
        <v>76807.06</v>
      </c>
      <c r="L110" s="19">
        <v>310.91000000000003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76807.06</v>
      </c>
      <c r="T110" s="19">
        <v>55003.93</v>
      </c>
      <c r="U110" s="19">
        <v>435.15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55439.08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9">
        <v>0</v>
      </c>
      <c r="AU110" s="19">
        <f t="shared" si="1"/>
        <v>0</v>
      </c>
      <c r="AV110" s="19">
        <v>22151.17</v>
      </c>
      <c r="AW110" s="19">
        <v>55439.08</v>
      </c>
      <c r="AX110" s="20">
        <v>111</v>
      </c>
      <c r="AY110" s="20">
        <v>300</v>
      </c>
      <c r="AZ110" s="19">
        <v>377000</v>
      </c>
      <c r="BA110" s="19">
        <v>85391.44</v>
      </c>
      <c r="BB110" s="21">
        <v>87.14</v>
      </c>
      <c r="BC110" s="21">
        <v>78.379837702701806</v>
      </c>
      <c r="BD110" s="21">
        <v>9.5</v>
      </c>
      <c r="BE110" s="21"/>
      <c r="BF110" s="17" t="s">
        <v>75</v>
      </c>
      <c r="BG110" s="14"/>
      <c r="BH110" s="17" t="s">
        <v>100</v>
      </c>
      <c r="BI110" s="17" t="s">
        <v>157</v>
      </c>
      <c r="BJ110" s="17" t="s">
        <v>209</v>
      </c>
      <c r="BK110" s="17" t="s">
        <v>79</v>
      </c>
      <c r="BL110" s="15" t="s">
        <v>80</v>
      </c>
      <c r="BM110" s="21">
        <v>597618.52907855995</v>
      </c>
      <c r="BN110" s="15" t="s">
        <v>81</v>
      </c>
      <c r="BO110" s="21"/>
      <c r="BP110" s="22">
        <v>39325</v>
      </c>
      <c r="BQ110" s="22">
        <v>48450</v>
      </c>
      <c r="BR110" s="21">
        <v>25842.11</v>
      </c>
      <c r="BS110" s="21">
        <v>59.3</v>
      </c>
      <c r="BT110" s="21">
        <v>45.15</v>
      </c>
      <c r="BU110" s="1" t="e">
        <v>#REF!</v>
      </c>
    </row>
    <row r="111" spans="1:73" s="1" customFormat="1" ht="18.2" customHeight="1" x14ac:dyDescent="0.15">
      <c r="A111" s="5">
        <v>109</v>
      </c>
      <c r="B111" s="6" t="s">
        <v>82</v>
      </c>
      <c r="C111" s="6" t="s">
        <v>73</v>
      </c>
      <c r="D111" s="7">
        <v>45078</v>
      </c>
      <c r="E111" s="8" t="s">
        <v>284</v>
      </c>
      <c r="F111" s="9">
        <v>147</v>
      </c>
      <c r="G111" s="9">
        <v>146</v>
      </c>
      <c r="H111" s="10">
        <v>45320.491399999999</v>
      </c>
      <c r="I111" s="10">
        <v>25187.546600000001</v>
      </c>
      <c r="J111" s="10">
        <v>0</v>
      </c>
      <c r="K111" s="10">
        <v>70508.038</v>
      </c>
      <c r="L111" s="10">
        <v>277.90309999999999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70508.038</v>
      </c>
      <c r="T111" s="10">
        <v>62288.895900000003</v>
      </c>
      <c r="U111" s="10">
        <v>324.79689999999999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62613.692799999997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/>
      <c r="AT111" s="19">
        <v>0</v>
      </c>
      <c r="AU111" s="10">
        <f t="shared" si="1"/>
        <v>0</v>
      </c>
      <c r="AV111" s="10">
        <v>25465.449700000001</v>
      </c>
      <c r="AW111" s="10">
        <v>62613.692799999997</v>
      </c>
      <c r="AX111" s="11">
        <v>110</v>
      </c>
      <c r="AY111" s="11">
        <v>300</v>
      </c>
      <c r="AZ111" s="10">
        <v>399500</v>
      </c>
      <c r="BA111" s="10">
        <v>74226.490000000005</v>
      </c>
      <c r="BB111" s="12">
        <v>71.19</v>
      </c>
      <c r="BC111" s="12">
        <v>67.623664074914501</v>
      </c>
      <c r="BD111" s="12">
        <v>8.6</v>
      </c>
      <c r="BE111" s="12"/>
      <c r="BF111" s="8" t="s">
        <v>75</v>
      </c>
      <c r="BG111" s="5"/>
      <c r="BH111" s="8" t="s">
        <v>114</v>
      </c>
      <c r="BI111" s="8" t="s">
        <v>115</v>
      </c>
      <c r="BJ111" s="8" t="s">
        <v>138</v>
      </c>
      <c r="BK111" s="8" t="s">
        <v>79</v>
      </c>
      <c r="BL111" s="6" t="s">
        <v>80</v>
      </c>
      <c r="BM111" s="12">
        <v>548607.24987748801</v>
      </c>
      <c r="BN111" s="6" t="s">
        <v>81</v>
      </c>
      <c r="BO111" s="12"/>
      <c r="BP111" s="13">
        <v>39297</v>
      </c>
      <c r="BQ111" s="13">
        <v>48422</v>
      </c>
      <c r="BR111" s="12">
        <v>21000.927599999999</v>
      </c>
      <c r="BS111" s="12">
        <v>51.2</v>
      </c>
      <c r="BT111" s="12">
        <v>44.982700000000001</v>
      </c>
      <c r="BU111" s="1" t="e">
        <v>#REF!</v>
      </c>
    </row>
    <row r="112" spans="1:73" s="1" customFormat="1" ht="18.2" customHeight="1" x14ac:dyDescent="0.15">
      <c r="A112" s="14">
        <v>110</v>
      </c>
      <c r="B112" s="15" t="s">
        <v>82</v>
      </c>
      <c r="C112" s="15" t="s">
        <v>73</v>
      </c>
      <c r="D112" s="16">
        <v>45078</v>
      </c>
      <c r="E112" s="17" t="s">
        <v>285</v>
      </c>
      <c r="F112" s="18">
        <v>146</v>
      </c>
      <c r="G112" s="18">
        <v>145</v>
      </c>
      <c r="H112" s="19">
        <v>45320.491399999999</v>
      </c>
      <c r="I112" s="19">
        <v>25113.628100000002</v>
      </c>
      <c r="J112" s="19">
        <v>0</v>
      </c>
      <c r="K112" s="19">
        <v>70434.119500000001</v>
      </c>
      <c r="L112" s="19">
        <v>277.90309999999999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70434.119500000001</v>
      </c>
      <c r="T112" s="19">
        <v>62030.224000000002</v>
      </c>
      <c r="U112" s="19">
        <v>324.79689999999999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62355.020900000003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/>
      <c r="AT112" s="19">
        <v>0</v>
      </c>
      <c r="AU112" s="19">
        <f t="shared" si="1"/>
        <v>0</v>
      </c>
      <c r="AV112" s="19">
        <v>25391.531200000001</v>
      </c>
      <c r="AW112" s="19">
        <v>62355.020900000003</v>
      </c>
      <c r="AX112" s="20">
        <v>110</v>
      </c>
      <c r="AY112" s="20">
        <v>300</v>
      </c>
      <c r="AZ112" s="19">
        <v>379800</v>
      </c>
      <c r="BA112" s="19">
        <v>74226.490000000005</v>
      </c>
      <c r="BB112" s="21">
        <v>74.88</v>
      </c>
      <c r="BC112" s="21">
        <v>71.054240449198105</v>
      </c>
      <c r="BD112" s="21">
        <v>8.6</v>
      </c>
      <c r="BE112" s="21"/>
      <c r="BF112" s="17" t="s">
        <v>93</v>
      </c>
      <c r="BG112" s="14"/>
      <c r="BH112" s="17" t="s">
        <v>114</v>
      </c>
      <c r="BI112" s="17" t="s">
        <v>115</v>
      </c>
      <c r="BJ112" s="17" t="s">
        <v>138</v>
      </c>
      <c r="BK112" s="17" t="s">
        <v>79</v>
      </c>
      <c r="BL112" s="15" t="s">
        <v>80</v>
      </c>
      <c r="BM112" s="21">
        <v>548032.10658673197</v>
      </c>
      <c r="BN112" s="15" t="s">
        <v>81</v>
      </c>
      <c r="BO112" s="21"/>
      <c r="BP112" s="22">
        <v>39297</v>
      </c>
      <c r="BQ112" s="22">
        <v>48422</v>
      </c>
      <c r="BR112" s="21">
        <v>20725.620999999999</v>
      </c>
      <c r="BS112" s="21">
        <v>51.2</v>
      </c>
      <c r="BT112" s="21">
        <v>44.982700000000001</v>
      </c>
      <c r="BU112" s="1" t="e">
        <v>#REF!</v>
      </c>
    </row>
    <row r="113" spans="1:73" s="1" customFormat="1" ht="18.2" customHeight="1" x14ac:dyDescent="0.15">
      <c r="A113" s="5">
        <v>111</v>
      </c>
      <c r="B113" s="6" t="s">
        <v>82</v>
      </c>
      <c r="C113" s="6" t="s">
        <v>73</v>
      </c>
      <c r="D113" s="7">
        <v>45078</v>
      </c>
      <c r="E113" s="8" t="s">
        <v>286</v>
      </c>
      <c r="F113" s="9">
        <v>0</v>
      </c>
      <c r="G113" s="9">
        <v>1</v>
      </c>
      <c r="H113" s="10">
        <v>75697.912899999996</v>
      </c>
      <c r="I113" s="10">
        <v>4632.2004999999999</v>
      </c>
      <c r="J113" s="10">
        <v>0</v>
      </c>
      <c r="K113" s="10">
        <v>80330.113400000002</v>
      </c>
      <c r="L113" s="10">
        <v>4671.9988000000003</v>
      </c>
      <c r="M113" s="10">
        <v>0</v>
      </c>
      <c r="N113" s="10">
        <v>0</v>
      </c>
      <c r="O113" s="10">
        <v>4632.2004999999999</v>
      </c>
      <c r="P113" s="10">
        <v>4671.9988000000003</v>
      </c>
      <c r="Q113" s="10">
        <v>0</v>
      </c>
      <c r="R113" s="10">
        <v>0</v>
      </c>
      <c r="S113" s="10">
        <v>71025.914099999995</v>
      </c>
      <c r="T113" s="10">
        <v>690.16949999999997</v>
      </c>
      <c r="U113" s="10">
        <v>650.37120000000004</v>
      </c>
      <c r="V113" s="10">
        <v>0</v>
      </c>
      <c r="W113" s="10">
        <v>690.16949999999997</v>
      </c>
      <c r="X113" s="10">
        <v>650.37120000000004</v>
      </c>
      <c r="Y113" s="10">
        <v>0</v>
      </c>
      <c r="Z113" s="10">
        <v>0</v>
      </c>
      <c r="AA113" s="10">
        <v>0</v>
      </c>
      <c r="AB113" s="10">
        <v>416.96</v>
      </c>
      <c r="AC113" s="10">
        <v>0</v>
      </c>
      <c r="AD113" s="10">
        <v>0</v>
      </c>
      <c r="AE113" s="10">
        <v>0</v>
      </c>
      <c r="AF113" s="10">
        <v>350</v>
      </c>
      <c r="AG113" s="10">
        <v>0</v>
      </c>
      <c r="AH113" s="10">
        <v>0</v>
      </c>
      <c r="AI113" s="10">
        <v>161.66999999999999</v>
      </c>
      <c r="AJ113" s="10">
        <v>416.96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161.66999999999999</v>
      </c>
      <c r="AQ113" s="10">
        <v>0.45889999999999997</v>
      </c>
      <c r="AR113" s="10">
        <v>0</v>
      </c>
      <c r="AS113" s="10"/>
      <c r="AT113" s="19">
        <v>0</v>
      </c>
      <c r="AU113" s="10">
        <f t="shared" si="1"/>
        <v>12152.458900000001</v>
      </c>
      <c r="AV113" s="10">
        <v>0</v>
      </c>
      <c r="AW113" s="10">
        <v>0</v>
      </c>
      <c r="AX113" s="11">
        <v>13</v>
      </c>
      <c r="AY113" s="11">
        <v>60</v>
      </c>
      <c r="AZ113" s="10">
        <v>418000</v>
      </c>
      <c r="BA113" s="10">
        <v>292600</v>
      </c>
      <c r="BB113" s="12">
        <v>0</v>
      </c>
      <c r="BC113" s="12" t="s">
        <v>118</v>
      </c>
      <c r="BD113" s="12">
        <v>10.31</v>
      </c>
      <c r="BE113" s="12"/>
      <c r="BF113" s="8"/>
      <c r="BG113" s="5"/>
      <c r="BH113" s="8" t="s">
        <v>114</v>
      </c>
      <c r="BI113" s="8" t="s">
        <v>115</v>
      </c>
      <c r="BJ113" s="8" t="s">
        <v>287</v>
      </c>
      <c r="BK113" s="8" t="s">
        <v>107</v>
      </c>
      <c r="BL113" s="6" t="s">
        <v>91</v>
      </c>
      <c r="BM113" s="12">
        <v>71025.914099999995</v>
      </c>
      <c r="BN113" s="6" t="s">
        <v>81</v>
      </c>
      <c r="BO113" s="12"/>
      <c r="BP113" s="13">
        <v>43678</v>
      </c>
      <c r="BQ113" s="13">
        <v>45505</v>
      </c>
      <c r="BR113" s="12">
        <v>0</v>
      </c>
      <c r="BS113" s="12">
        <v>416.96</v>
      </c>
      <c r="BT113" s="12">
        <v>0</v>
      </c>
      <c r="BU113" s="1" t="e">
        <v>#REF!</v>
      </c>
    </row>
    <row r="114" spans="1:73" s="1" customFormat="1" ht="18.2" customHeight="1" x14ac:dyDescent="0.15">
      <c r="A114" s="14">
        <v>112</v>
      </c>
      <c r="B114" s="15" t="s">
        <v>72</v>
      </c>
      <c r="C114" s="15" t="s">
        <v>73</v>
      </c>
      <c r="D114" s="16">
        <v>45078</v>
      </c>
      <c r="E114" s="17" t="s">
        <v>288</v>
      </c>
      <c r="F114" s="18">
        <v>2</v>
      </c>
      <c r="G114" s="18">
        <v>2</v>
      </c>
      <c r="H114" s="19">
        <v>35257.33</v>
      </c>
      <c r="I114" s="19">
        <v>802.39</v>
      </c>
      <c r="J114" s="19">
        <v>0</v>
      </c>
      <c r="K114" s="19">
        <v>36059.72</v>
      </c>
      <c r="L114" s="19">
        <v>604.89</v>
      </c>
      <c r="M114" s="19">
        <v>0</v>
      </c>
      <c r="N114" s="19">
        <v>0</v>
      </c>
      <c r="O114" s="19">
        <v>456.36</v>
      </c>
      <c r="P114" s="19">
        <v>0</v>
      </c>
      <c r="Q114" s="19">
        <v>0</v>
      </c>
      <c r="R114" s="19">
        <v>0</v>
      </c>
      <c r="S114" s="19">
        <v>35603.360000000001</v>
      </c>
      <c r="T114" s="19">
        <v>283.87</v>
      </c>
      <c r="U114" s="19">
        <v>279.12</v>
      </c>
      <c r="V114" s="19">
        <v>0</v>
      </c>
      <c r="W114" s="19">
        <v>283.87</v>
      </c>
      <c r="X114" s="19">
        <v>0</v>
      </c>
      <c r="Y114" s="19">
        <v>0</v>
      </c>
      <c r="Z114" s="19">
        <v>0</v>
      </c>
      <c r="AA114" s="19">
        <v>279.12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62.78</v>
      </c>
      <c r="AK114" s="19">
        <v>0</v>
      </c>
      <c r="AL114" s="19">
        <v>0</v>
      </c>
      <c r="AM114" s="19">
        <v>45.43</v>
      </c>
      <c r="AN114" s="19">
        <v>0</v>
      </c>
      <c r="AO114" s="19">
        <v>41.19</v>
      </c>
      <c r="AP114" s="19">
        <v>122.91</v>
      </c>
      <c r="AQ114" s="19">
        <v>5.0000000000000001E-3</v>
      </c>
      <c r="AR114" s="19">
        <v>0</v>
      </c>
      <c r="AS114" s="19">
        <v>0</v>
      </c>
      <c r="AT114" s="19">
        <v>0</v>
      </c>
      <c r="AU114" s="19">
        <f t="shared" si="1"/>
        <v>1012.545</v>
      </c>
      <c r="AV114" s="19">
        <v>950.92</v>
      </c>
      <c r="AW114" s="19">
        <v>279.12</v>
      </c>
      <c r="AX114" s="20">
        <v>49</v>
      </c>
      <c r="AY114" s="20">
        <v>240</v>
      </c>
      <c r="AZ114" s="19">
        <v>415000</v>
      </c>
      <c r="BA114" s="19">
        <v>94837.09</v>
      </c>
      <c r="BB114" s="21">
        <v>90</v>
      </c>
      <c r="BC114" s="21">
        <v>33.787439070515603</v>
      </c>
      <c r="BD114" s="21">
        <v>9.5</v>
      </c>
      <c r="BE114" s="21"/>
      <c r="BF114" s="17" t="s">
        <v>93</v>
      </c>
      <c r="BG114" s="14"/>
      <c r="BH114" s="17" t="s">
        <v>94</v>
      </c>
      <c r="BI114" s="17" t="s">
        <v>197</v>
      </c>
      <c r="BJ114" s="17" t="s">
        <v>289</v>
      </c>
      <c r="BK114" s="17" t="s">
        <v>90</v>
      </c>
      <c r="BL114" s="15" t="s">
        <v>80</v>
      </c>
      <c r="BM114" s="21">
        <v>277021.76900735998</v>
      </c>
      <c r="BN114" s="15" t="s">
        <v>81</v>
      </c>
      <c r="BO114" s="21"/>
      <c r="BP114" s="22">
        <v>39246</v>
      </c>
      <c r="BQ114" s="22">
        <v>46546</v>
      </c>
      <c r="BR114" s="21">
        <v>272.31</v>
      </c>
      <c r="BS114" s="21">
        <v>62.78</v>
      </c>
      <c r="BT114" s="21">
        <v>45.43</v>
      </c>
      <c r="BU114" s="1" t="e">
        <v>#REF!</v>
      </c>
    </row>
    <row r="115" spans="1:73" s="1" customFormat="1" ht="18.2" customHeight="1" x14ac:dyDescent="0.15">
      <c r="A115" s="5">
        <v>113</v>
      </c>
      <c r="B115" s="6" t="s">
        <v>72</v>
      </c>
      <c r="C115" s="6" t="s">
        <v>73</v>
      </c>
      <c r="D115" s="7">
        <v>45078</v>
      </c>
      <c r="E115" s="8" t="s">
        <v>290</v>
      </c>
      <c r="F115" s="9">
        <v>0</v>
      </c>
      <c r="G115" s="9">
        <v>0</v>
      </c>
      <c r="H115" s="10">
        <v>22072.49</v>
      </c>
      <c r="I115" s="10">
        <v>0</v>
      </c>
      <c r="J115" s="10">
        <v>0</v>
      </c>
      <c r="K115" s="10">
        <v>22072.49</v>
      </c>
      <c r="L115" s="10">
        <v>438.48</v>
      </c>
      <c r="M115" s="10">
        <v>0</v>
      </c>
      <c r="N115" s="10">
        <v>0</v>
      </c>
      <c r="O115" s="10">
        <v>0</v>
      </c>
      <c r="P115" s="10">
        <v>438.48</v>
      </c>
      <c r="Q115" s="10">
        <v>0</v>
      </c>
      <c r="R115" s="10">
        <v>0</v>
      </c>
      <c r="S115" s="10">
        <v>21634.01</v>
      </c>
      <c r="T115" s="10">
        <v>0</v>
      </c>
      <c r="U115" s="10">
        <v>174.74</v>
      </c>
      <c r="V115" s="10">
        <v>0</v>
      </c>
      <c r="W115" s="10">
        <v>0</v>
      </c>
      <c r="X115" s="10">
        <v>174.74</v>
      </c>
      <c r="Y115" s="10">
        <v>0</v>
      </c>
      <c r="Z115" s="10">
        <v>0</v>
      </c>
      <c r="AA115" s="10">
        <v>0</v>
      </c>
      <c r="AB115" s="10">
        <v>43.55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85.03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735.64599999999996</v>
      </c>
      <c r="AR115" s="10">
        <v>0</v>
      </c>
      <c r="AS115" s="10">
        <v>0</v>
      </c>
      <c r="AT115" s="10">
        <v>0</v>
      </c>
      <c r="AU115" s="10">
        <f t="shared" si="1"/>
        <v>1477.4459999999999</v>
      </c>
      <c r="AV115" s="10">
        <v>0</v>
      </c>
      <c r="AW115" s="10">
        <v>0</v>
      </c>
      <c r="AX115" s="11">
        <v>49</v>
      </c>
      <c r="AY115" s="11">
        <v>240</v>
      </c>
      <c r="AZ115" s="10">
        <v>281000</v>
      </c>
      <c r="BA115" s="10">
        <v>65787.02</v>
      </c>
      <c r="BB115" s="12">
        <v>90</v>
      </c>
      <c r="BC115" s="12">
        <v>29.596429508434898</v>
      </c>
      <c r="BD115" s="12">
        <v>9.5</v>
      </c>
      <c r="BE115" s="12"/>
      <c r="BF115" s="8" t="s">
        <v>93</v>
      </c>
      <c r="BG115" s="5"/>
      <c r="BH115" s="8" t="s">
        <v>76</v>
      </c>
      <c r="BI115" s="8" t="s">
        <v>224</v>
      </c>
      <c r="BJ115" s="8" t="s">
        <v>225</v>
      </c>
      <c r="BK115" s="8" t="s">
        <v>107</v>
      </c>
      <c r="BL115" s="6" t="s">
        <v>80</v>
      </c>
      <c r="BM115" s="12">
        <v>168329.38579176</v>
      </c>
      <c r="BN115" s="6" t="s">
        <v>81</v>
      </c>
      <c r="BO115" s="12"/>
      <c r="BP115" s="13">
        <v>39246</v>
      </c>
      <c r="BQ115" s="13">
        <v>46546</v>
      </c>
      <c r="BR115" s="12">
        <v>0</v>
      </c>
      <c r="BS115" s="12">
        <v>43.55</v>
      </c>
      <c r="BT115" s="12">
        <v>0</v>
      </c>
      <c r="BU115" s="1" t="e">
        <v>#REF!</v>
      </c>
    </row>
    <row r="116" spans="1:73" s="1" customFormat="1" ht="18.2" customHeight="1" x14ac:dyDescent="0.15">
      <c r="A116" s="14">
        <v>114</v>
      </c>
      <c r="B116" s="15" t="s">
        <v>72</v>
      </c>
      <c r="C116" s="15" t="s">
        <v>73</v>
      </c>
      <c r="D116" s="16">
        <v>45078</v>
      </c>
      <c r="E116" s="17" t="s">
        <v>291</v>
      </c>
      <c r="F116" s="18">
        <v>167</v>
      </c>
      <c r="G116" s="18">
        <v>166</v>
      </c>
      <c r="H116" s="19">
        <v>94755.23</v>
      </c>
      <c r="I116" s="19">
        <v>49416.25</v>
      </c>
      <c r="J116" s="19">
        <v>0</v>
      </c>
      <c r="K116" s="19">
        <v>144171.48000000001</v>
      </c>
      <c r="L116" s="19">
        <v>535.97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144171.48000000001</v>
      </c>
      <c r="T116" s="19">
        <v>164079.67000000001</v>
      </c>
      <c r="U116" s="19">
        <v>750.15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164829.82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v>0</v>
      </c>
      <c r="AU116" s="19">
        <f t="shared" si="1"/>
        <v>0</v>
      </c>
      <c r="AV116" s="19">
        <v>49952.22</v>
      </c>
      <c r="AW116" s="19">
        <v>164829.82</v>
      </c>
      <c r="AX116" s="20">
        <v>111</v>
      </c>
      <c r="AY116" s="20">
        <v>300</v>
      </c>
      <c r="AZ116" s="19">
        <v>628000</v>
      </c>
      <c r="BA116" s="19">
        <v>147204.56</v>
      </c>
      <c r="BB116" s="21">
        <v>90</v>
      </c>
      <c r="BC116" s="21">
        <v>88.145592772397805</v>
      </c>
      <c r="BD116" s="21">
        <v>9.5</v>
      </c>
      <c r="BE116" s="21"/>
      <c r="BF116" s="17" t="s">
        <v>93</v>
      </c>
      <c r="BG116" s="14"/>
      <c r="BH116" s="17" t="s">
        <v>100</v>
      </c>
      <c r="BI116" s="17" t="s">
        <v>101</v>
      </c>
      <c r="BJ116" s="17" t="s">
        <v>102</v>
      </c>
      <c r="BK116" s="17" t="s">
        <v>79</v>
      </c>
      <c r="BL116" s="15" t="s">
        <v>80</v>
      </c>
      <c r="BM116" s="21">
        <v>1121765.9914684801</v>
      </c>
      <c r="BN116" s="15" t="s">
        <v>81</v>
      </c>
      <c r="BO116" s="21"/>
      <c r="BP116" s="22">
        <v>39311</v>
      </c>
      <c r="BQ116" s="22">
        <v>48436</v>
      </c>
      <c r="BR116" s="21">
        <v>60515.38</v>
      </c>
      <c r="BS116" s="21">
        <v>102.23</v>
      </c>
      <c r="BT116" s="21">
        <v>45.22</v>
      </c>
      <c r="BU116" s="1" t="e">
        <v>#REF!</v>
      </c>
    </row>
    <row r="117" spans="1:73" s="1" customFormat="1" ht="18.2" customHeight="1" x14ac:dyDescent="0.15">
      <c r="A117" s="5">
        <v>115</v>
      </c>
      <c r="B117" s="6" t="s">
        <v>82</v>
      </c>
      <c r="C117" s="6" t="s">
        <v>73</v>
      </c>
      <c r="D117" s="7">
        <v>45078</v>
      </c>
      <c r="E117" s="8" t="s">
        <v>292</v>
      </c>
      <c r="F117" s="9">
        <v>151</v>
      </c>
      <c r="G117" s="9">
        <v>150</v>
      </c>
      <c r="H117" s="10">
        <v>50502.704100000003</v>
      </c>
      <c r="I117" s="10">
        <v>32652.959599999998</v>
      </c>
      <c r="J117" s="10">
        <v>0</v>
      </c>
      <c r="K117" s="10">
        <v>83155.663700000005</v>
      </c>
      <c r="L117" s="10">
        <v>355.42410000000001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83155.663700000005</v>
      </c>
      <c r="T117" s="10">
        <v>74246.770900000003</v>
      </c>
      <c r="U117" s="10">
        <v>361.9359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74608.7068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/>
      <c r="AT117" s="19">
        <v>0</v>
      </c>
      <c r="AU117" s="10">
        <f t="shared" si="1"/>
        <v>0</v>
      </c>
      <c r="AV117" s="10">
        <v>33008.383699999998</v>
      </c>
      <c r="AW117" s="10">
        <v>74608.7068</v>
      </c>
      <c r="AX117" s="11">
        <v>109</v>
      </c>
      <c r="AY117" s="11">
        <v>300</v>
      </c>
      <c r="AZ117" s="10">
        <v>405000</v>
      </c>
      <c r="BA117" s="10">
        <v>88347.27</v>
      </c>
      <c r="BB117" s="12">
        <v>83.33</v>
      </c>
      <c r="BC117" s="12">
        <v>78.433226698697098</v>
      </c>
      <c r="BD117" s="12">
        <v>8.6</v>
      </c>
      <c r="BE117" s="12"/>
      <c r="BF117" s="8" t="s">
        <v>75</v>
      </c>
      <c r="BG117" s="5"/>
      <c r="BH117" s="8" t="s">
        <v>100</v>
      </c>
      <c r="BI117" s="8" t="s">
        <v>101</v>
      </c>
      <c r="BJ117" s="8" t="s">
        <v>102</v>
      </c>
      <c r="BK117" s="8" t="s">
        <v>79</v>
      </c>
      <c r="BL117" s="6" t="s">
        <v>80</v>
      </c>
      <c r="BM117" s="12">
        <v>647015.59238103102</v>
      </c>
      <c r="BN117" s="6" t="s">
        <v>81</v>
      </c>
      <c r="BO117" s="12"/>
      <c r="BP117" s="13">
        <v>39269</v>
      </c>
      <c r="BQ117" s="13">
        <v>48394</v>
      </c>
      <c r="BR117" s="12">
        <v>23614.948400000001</v>
      </c>
      <c r="BS117" s="12">
        <v>60.94</v>
      </c>
      <c r="BT117" s="12">
        <v>44.982700000000001</v>
      </c>
      <c r="BU117" s="1" t="e">
        <v>#REF!</v>
      </c>
    </row>
    <row r="118" spans="1:73" s="1" customFormat="1" ht="18.2" customHeight="1" x14ac:dyDescent="0.15">
      <c r="A118" s="14">
        <v>116</v>
      </c>
      <c r="B118" s="15" t="s">
        <v>72</v>
      </c>
      <c r="C118" s="15" t="s">
        <v>73</v>
      </c>
      <c r="D118" s="16">
        <v>45078</v>
      </c>
      <c r="E118" s="17" t="s">
        <v>293</v>
      </c>
      <c r="F118" s="18">
        <v>160</v>
      </c>
      <c r="G118" s="18">
        <v>159</v>
      </c>
      <c r="H118" s="19">
        <v>58632.88</v>
      </c>
      <c r="I118" s="19">
        <v>30761.85</v>
      </c>
      <c r="J118" s="19">
        <v>0</v>
      </c>
      <c r="K118" s="19">
        <v>89394.73</v>
      </c>
      <c r="L118" s="19">
        <v>340.8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89394.73</v>
      </c>
      <c r="T118" s="19">
        <v>97220.09</v>
      </c>
      <c r="U118" s="19">
        <v>464.18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97684.27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f t="shared" si="1"/>
        <v>0</v>
      </c>
      <c r="AV118" s="19">
        <v>31102.65</v>
      </c>
      <c r="AW118" s="19">
        <v>97684.27</v>
      </c>
      <c r="AX118" s="20">
        <v>109</v>
      </c>
      <c r="AY118" s="20">
        <v>300</v>
      </c>
      <c r="AZ118" s="19">
        <v>391000</v>
      </c>
      <c r="BA118" s="19">
        <v>92134.94</v>
      </c>
      <c r="BB118" s="21">
        <v>90</v>
      </c>
      <c r="BC118" s="21">
        <v>87.323285824031601</v>
      </c>
      <c r="BD118" s="21">
        <v>9.5</v>
      </c>
      <c r="BE118" s="21"/>
      <c r="BF118" s="17" t="s">
        <v>75</v>
      </c>
      <c r="BG118" s="14"/>
      <c r="BH118" s="17" t="s">
        <v>100</v>
      </c>
      <c r="BI118" s="17" t="s">
        <v>101</v>
      </c>
      <c r="BJ118" s="17" t="s">
        <v>102</v>
      </c>
      <c r="BK118" s="17" t="s">
        <v>79</v>
      </c>
      <c r="BL118" s="15" t="s">
        <v>80</v>
      </c>
      <c r="BM118" s="21">
        <v>695560.36971047998</v>
      </c>
      <c r="BN118" s="15" t="s">
        <v>81</v>
      </c>
      <c r="BO118" s="21"/>
      <c r="BP118" s="22">
        <v>39248</v>
      </c>
      <c r="BQ118" s="22">
        <v>48373</v>
      </c>
      <c r="BR118" s="21">
        <v>39101.019999999997</v>
      </c>
      <c r="BS118" s="21">
        <v>63.98</v>
      </c>
      <c r="BT118" s="21">
        <v>45.46</v>
      </c>
      <c r="BU118" s="1" t="e">
        <v>#REF!</v>
      </c>
    </row>
    <row r="119" spans="1:73" s="1" customFormat="1" ht="18.2" customHeight="1" x14ac:dyDescent="0.15">
      <c r="A119" s="5">
        <v>117</v>
      </c>
      <c r="B119" s="6" t="s">
        <v>82</v>
      </c>
      <c r="C119" s="6" t="s">
        <v>73</v>
      </c>
      <c r="D119" s="7">
        <v>45078</v>
      </c>
      <c r="E119" s="8" t="s">
        <v>294</v>
      </c>
      <c r="F119" s="9">
        <v>153</v>
      </c>
      <c r="G119" s="9">
        <v>152</v>
      </c>
      <c r="H119" s="10">
        <v>64805.226199999997</v>
      </c>
      <c r="I119" s="10">
        <v>37775.9107</v>
      </c>
      <c r="J119" s="10">
        <v>0</v>
      </c>
      <c r="K119" s="10">
        <v>102581.1369</v>
      </c>
      <c r="L119" s="10">
        <v>407.94260000000003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102581.1369</v>
      </c>
      <c r="T119" s="10">
        <v>94059.052299999996</v>
      </c>
      <c r="U119" s="10">
        <v>464.43740000000003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94523.489700000006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/>
      <c r="AT119" s="19">
        <v>0</v>
      </c>
      <c r="AU119" s="10">
        <f t="shared" si="1"/>
        <v>0</v>
      </c>
      <c r="AV119" s="10">
        <v>38183.853300000002</v>
      </c>
      <c r="AW119" s="10">
        <v>94523.489700000006</v>
      </c>
      <c r="AX119" s="11">
        <v>108</v>
      </c>
      <c r="AY119" s="11">
        <v>300</v>
      </c>
      <c r="AZ119" s="10">
        <v>465480</v>
      </c>
      <c r="BA119" s="10">
        <v>107439</v>
      </c>
      <c r="BB119" s="12">
        <v>88.5</v>
      </c>
      <c r="BC119" s="12">
        <v>84.498465321252098</v>
      </c>
      <c r="BD119" s="12">
        <v>8.6</v>
      </c>
      <c r="BE119" s="12"/>
      <c r="BF119" s="8" t="s">
        <v>75</v>
      </c>
      <c r="BG119" s="5"/>
      <c r="BH119" s="8" t="s">
        <v>145</v>
      </c>
      <c r="BI119" s="8" t="s">
        <v>272</v>
      </c>
      <c r="BJ119" s="8" t="s">
        <v>273</v>
      </c>
      <c r="BK119" s="8" t="s">
        <v>79</v>
      </c>
      <c r="BL119" s="6" t="s">
        <v>80</v>
      </c>
      <c r="BM119" s="12">
        <v>798160.84804423398</v>
      </c>
      <c r="BN119" s="6" t="s">
        <v>81</v>
      </c>
      <c r="BO119" s="12"/>
      <c r="BP119" s="13">
        <v>39248</v>
      </c>
      <c r="BQ119" s="13">
        <v>48373</v>
      </c>
      <c r="BR119" s="12">
        <v>30359.505300000001</v>
      </c>
      <c r="BS119" s="12">
        <v>74.11</v>
      </c>
      <c r="BT119" s="12">
        <v>44.982700000000001</v>
      </c>
      <c r="BU119" s="1" t="e">
        <v>#REF!</v>
      </c>
    </row>
    <row r="120" spans="1:73" s="1" customFormat="1" ht="18.2" customHeight="1" x14ac:dyDescent="0.15">
      <c r="A120" s="14">
        <v>118</v>
      </c>
      <c r="B120" s="15" t="s">
        <v>82</v>
      </c>
      <c r="C120" s="15" t="s">
        <v>73</v>
      </c>
      <c r="D120" s="16">
        <v>45078</v>
      </c>
      <c r="E120" s="17" t="s">
        <v>295</v>
      </c>
      <c r="F120" s="18">
        <v>0</v>
      </c>
      <c r="G120" s="18">
        <v>0</v>
      </c>
      <c r="H120" s="19">
        <v>107733.5741</v>
      </c>
      <c r="I120" s="19">
        <v>0</v>
      </c>
      <c r="J120" s="19">
        <v>0</v>
      </c>
      <c r="K120" s="19">
        <v>107733.5741</v>
      </c>
      <c r="L120" s="19">
        <v>1361.6149</v>
      </c>
      <c r="M120" s="19">
        <v>0</v>
      </c>
      <c r="N120" s="19">
        <v>0</v>
      </c>
      <c r="O120" s="19">
        <v>0</v>
      </c>
      <c r="P120" s="19">
        <v>1361.6149</v>
      </c>
      <c r="Q120" s="19">
        <v>0</v>
      </c>
      <c r="R120" s="19">
        <v>0</v>
      </c>
      <c r="S120" s="19">
        <v>106371.9592</v>
      </c>
      <c r="T120" s="19">
        <v>0</v>
      </c>
      <c r="U120" s="19">
        <v>925.61109999999996</v>
      </c>
      <c r="V120" s="19">
        <v>0</v>
      </c>
      <c r="W120" s="19">
        <v>0</v>
      </c>
      <c r="X120" s="19">
        <v>925.61109999999996</v>
      </c>
      <c r="Y120" s="19">
        <v>0</v>
      </c>
      <c r="Z120" s="19">
        <v>0</v>
      </c>
      <c r="AA120" s="19">
        <v>0</v>
      </c>
      <c r="AB120" s="19">
        <v>286.42660000000001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123.1648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130.71860000000001</v>
      </c>
      <c r="AR120" s="19">
        <v>0</v>
      </c>
      <c r="AS120" s="19"/>
      <c r="AT120" s="19">
        <v>0</v>
      </c>
      <c r="AU120" s="19">
        <f t="shared" si="1"/>
        <v>2827.5360000000001</v>
      </c>
      <c r="AV120" s="19">
        <v>0</v>
      </c>
      <c r="AW120" s="19">
        <v>0</v>
      </c>
      <c r="AX120" s="20">
        <v>58</v>
      </c>
      <c r="AY120" s="20">
        <v>120</v>
      </c>
      <c r="AZ120" s="19">
        <v>201000</v>
      </c>
      <c r="BA120" s="19">
        <v>201000</v>
      </c>
      <c r="BB120" s="21"/>
      <c r="BC120" s="21"/>
      <c r="BD120" s="21">
        <v>10.31</v>
      </c>
      <c r="BE120" s="21"/>
      <c r="BF120" s="17"/>
      <c r="BG120" s="14"/>
      <c r="BH120" s="17" t="s">
        <v>145</v>
      </c>
      <c r="BI120" s="17" t="s">
        <v>296</v>
      </c>
      <c r="BJ120" s="17" t="s">
        <v>297</v>
      </c>
      <c r="BK120" s="17" t="s">
        <v>107</v>
      </c>
      <c r="BL120" s="15" t="s">
        <v>91</v>
      </c>
      <c r="BM120" s="21">
        <v>106371.9592</v>
      </c>
      <c r="BN120" s="15" t="s">
        <v>81</v>
      </c>
      <c r="BO120" s="21"/>
      <c r="BP120" s="22">
        <v>43248</v>
      </c>
      <c r="BQ120" s="22">
        <v>46901</v>
      </c>
      <c r="BR120" s="21">
        <v>0</v>
      </c>
      <c r="BS120" s="21">
        <v>286.42660000000001</v>
      </c>
      <c r="BT120" s="21">
        <v>0</v>
      </c>
      <c r="BU120" s="1" t="e">
        <v>#REF!</v>
      </c>
    </row>
    <row r="121" spans="1:73" s="1" customFormat="1" ht="18.2" customHeight="1" x14ac:dyDescent="0.15">
      <c r="A121" s="5">
        <v>119</v>
      </c>
      <c r="B121" s="6" t="s">
        <v>82</v>
      </c>
      <c r="C121" s="6" t="s">
        <v>73</v>
      </c>
      <c r="D121" s="7">
        <v>45078</v>
      </c>
      <c r="E121" s="8" t="s">
        <v>298</v>
      </c>
      <c r="F121" s="9">
        <v>131</v>
      </c>
      <c r="G121" s="9">
        <v>130</v>
      </c>
      <c r="H121" s="10">
        <v>45320.491399999999</v>
      </c>
      <c r="I121" s="10">
        <v>23596.408100000001</v>
      </c>
      <c r="J121" s="10">
        <v>0</v>
      </c>
      <c r="K121" s="10">
        <v>68916.8995</v>
      </c>
      <c r="L121" s="10">
        <v>277.90309999999999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68916.8995</v>
      </c>
      <c r="T121" s="10">
        <v>54663.593000000001</v>
      </c>
      <c r="U121" s="10">
        <v>324.79689999999999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54988.389900000002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/>
      <c r="AT121" s="19">
        <v>0</v>
      </c>
      <c r="AU121" s="10">
        <f t="shared" si="1"/>
        <v>0</v>
      </c>
      <c r="AV121" s="10">
        <v>23874.3112</v>
      </c>
      <c r="AW121" s="10">
        <v>54988.389900000002</v>
      </c>
      <c r="AX121" s="11">
        <v>110</v>
      </c>
      <c r="AY121" s="11">
        <v>300</v>
      </c>
      <c r="AZ121" s="10">
        <v>379800</v>
      </c>
      <c r="BA121" s="10">
        <v>74226.490000000005</v>
      </c>
      <c r="BB121" s="12">
        <v>74.88</v>
      </c>
      <c r="BC121" s="12">
        <v>69.523662435877</v>
      </c>
      <c r="BD121" s="12">
        <v>8.6</v>
      </c>
      <c r="BE121" s="12"/>
      <c r="BF121" s="8" t="s">
        <v>75</v>
      </c>
      <c r="BG121" s="5"/>
      <c r="BH121" s="8" t="s">
        <v>114</v>
      </c>
      <c r="BI121" s="8" t="s">
        <v>115</v>
      </c>
      <c r="BJ121" s="8" t="s">
        <v>138</v>
      </c>
      <c r="BK121" s="8" t="s">
        <v>79</v>
      </c>
      <c r="BL121" s="6" t="s">
        <v>80</v>
      </c>
      <c r="BM121" s="12">
        <v>536226.95762401202</v>
      </c>
      <c r="BN121" s="6" t="s">
        <v>81</v>
      </c>
      <c r="BO121" s="12"/>
      <c r="BP121" s="13">
        <v>39297</v>
      </c>
      <c r="BQ121" s="13">
        <v>48422</v>
      </c>
      <c r="BR121" s="12">
        <v>21446.185000000001</v>
      </c>
      <c r="BS121" s="12">
        <v>51.2</v>
      </c>
      <c r="BT121" s="12">
        <v>44.982700000000001</v>
      </c>
      <c r="BU121" s="1" t="e">
        <v>#REF!</v>
      </c>
    </row>
    <row r="122" spans="1:73" s="1" customFormat="1" ht="18.2" customHeight="1" x14ac:dyDescent="0.15">
      <c r="A122" s="14">
        <v>120</v>
      </c>
      <c r="B122" s="15" t="s">
        <v>82</v>
      </c>
      <c r="C122" s="15" t="s">
        <v>73</v>
      </c>
      <c r="D122" s="16">
        <v>45078</v>
      </c>
      <c r="E122" s="17" t="s">
        <v>299</v>
      </c>
      <c r="F122" s="18">
        <v>2</v>
      </c>
      <c r="G122" s="18">
        <v>1</v>
      </c>
      <c r="H122" s="19">
        <v>131070.93700000001</v>
      </c>
      <c r="I122" s="19">
        <v>4355.5522000000001</v>
      </c>
      <c r="J122" s="19">
        <v>0</v>
      </c>
      <c r="K122" s="19">
        <v>135426.48920000001</v>
      </c>
      <c r="L122" s="19">
        <v>4399.0352000000003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135426.48920000001</v>
      </c>
      <c r="T122" s="19">
        <v>1352.0078000000001</v>
      </c>
      <c r="U122" s="19">
        <v>1308.5247999999999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2660.5326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/>
      <c r="AT122" s="19">
        <v>0</v>
      </c>
      <c r="AU122" s="19">
        <f t="shared" si="1"/>
        <v>0</v>
      </c>
      <c r="AV122" s="19">
        <v>8754.5874000000003</v>
      </c>
      <c r="AW122" s="19">
        <v>2660.5326</v>
      </c>
      <c r="AX122" s="20">
        <v>24</v>
      </c>
      <c r="AY122" s="20">
        <v>60</v>
      </c>
      <c r="AZ122" s="19">
        <v>418000</v>
      </c>
      <c r="BA122" s="19">
        <v>302000</v>
      </c>
      <c r="BB122" s="21">
        <v>0</v>
      </c>
      <c r="BC122" s="21" t="s">
        <v>118</v>
      </c>
      <c r="BD122" s="21">
        <v>11.98</v>
      </c>
      <c r="BE122" s="21"/>
      <c r="BF122" s="17"/>
      <c r="BG122" s="14"/>
      <c r="BH122" s="17" t="s">
        <v>114</v>
      </c>
      <c r="BI122" s="17" t="s">
        <v>300</v>
      </c>
      <c r="BJ122" s="17" t="s">
        <v>287</v>
      </c>
      <c r="BK122" s="17" t="s">
        <v>90</v>
      </c>
      <c r="BL122" s="15" t="s">
        <v>91</v>
      </c>
      <c r="BM122" s="21">
        <v>135426.48920000001</v>
      </c>
      <c r="BN122" s="15" t="s">
        <v>81</v>
      </c>
      <c r="BO122" s="21"/>
      <c r="BP122" s="22">
        <v>44013</v>
      </c>
      <c r="BQ122" s="22">
        <v>45839</v>
      </c>
      <c r="BR122" s="21">
        <v>1191.44</v>
      </c>
      <c r="BS122" s="21">
        <v>430.35</v>
      </c>
      <c r="BT122" s="21">
        <v>350</v>
      </c>
      <c r="BU122" s="1" t="e">
        <v>#REF!</v>
      </c>
    </row>
    <row r="123" spans="1:73" s="1" customFormat="1" ht="18.2" customHeight="1" x14ac:dyDescent="0.15">
      <c r="A123" s="5">
        <v>121</v>
      </c>
      <c r="B123" s="6" t="s">
        <v>72</v>
      </c>
      <c r="C123" s="6" t="s">
        <v>73</v>
      </c>
      <c r="D123" s="7">
        <v>45078</v>
      </c>
      <c r="E123" s="8" t="s">
        <v>301</v>
      </c>
      <c r="F123" s="9">
        <v>165</v>
      </c>
      <c r="G123" s="9">
        <v>164</v>
      </c>
      <c r="H123" s="10">
        <v>31721.07</v>
      </c>
      <c r="I123" s="10">
        <v>17624.55</v>
      </c>
      <c r="J123" s="10">
        <v>0</v>
      </c>
      <c r="K123" s="10">
        <v>49345.62</v>
      </c>
      <c r="L123" s="10">
        <v>188.16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49345.62</v>
      </c>
      <c r="T123" s="10">
        <v>52683.91</v>
      </c>
      <c r="U123" s="10">
        <v>240.55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52924.46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0</v>
      </c>
      <c r="AU123" s="10">
        <f t="shared" si="1"/>
        <v>0</v>
      </c>
      <c r="AV123" s="10">
        <v>17812.71</v>
      </c>
      <c r="AW123" s="10">
        <v>52924.46</v>
      </c>
      <c r="AX123" s="11">
        <v>109</v>
      </c>
      <c r="AY123" s="11">
        <v>300</v>
      </c>
      <c r="AZ123" s="10">
        <v>230000</v>
      </c>
      <c r="BA123" s="10">
        <v>50671.88</v>
      </c>
      <c r="BB123" s="12">
        <v>90</v>
      </c>
      <c r="BC123" s="12">
        <v>87.644385801355696</v>
      </c>
      <c r="BD123" s="12">
        <v>9.1</v>
      </c>
      <c r="BE123" s="12"/>
      <c r="BF123" s="8" t="s">
        <v>93</v>
      </c>
      <c r="BG123" s="5"/>
      <c r="BH123" s="8" t="s">
        <v>130</v>
      </c>
      <c r="BI123" s="8" t="s">
        <v>131</v>
      </c>
      <c r="BJ123" s="8" t="s">
        <v>132</v>
      </c>
      <c r="BK123" s="8" t="s">
        <v>79</v>
      </c>
      <c r="BL123" s="6" t="s">
        <v>80</v>
      </c>
      <c r="BM123" s="12">
        <v>383947.21580111998</v>
      </c>
      <c r="BN123" s="6" t="s">
        <v>81</v>
      </c>
      <c r="BO123" s="12"/>
      <c r="BP123" s="13">
        <v>39262</v>
      </c>
      <c r="BQ123" s="13">
        <v>48387</v>
      </c>
      <c r="BR123" s="12">
        <v>28254.15</v>
      </c>
      <c r="BS123" s="12">
        <v>46.64</v>
      </c>
      <c r="BT123" s="12">
        <v>45.48</v>
      </c>
      <c r="BU123" s="1" t="e">
        <v>#REF!</v>
      </c>
    </row>
    <row r="124" spans="1:73" s="1" customFormat="1" ht="18.2" customHeight="1" x14ac:dyDescent="0.15">
      <c r="A124" s="14">
        <v>122</v>
      </c>
      <c r="B124" s="15" t="s">
        <v>82</v>
      </c>
      <c r="C124" s="15" t="s">
        <v>73</v>
      </c>
      <c r="D124" s="16">
        <v>45078</v>
      </c>
      <c r="E124" s="17" t="s">
        <v>302</v>
      </c>
      <c r="F124" s="15" t="s">
        <v>303</v>
      </c>
      <c r="G124" s="18">
        <v>143</v>
      </c>
      <c r="H124" s="19">
        <v>57682.101699999999</v>
      </c>
      <c r="I124" s="19">
        <v>29913.981599999999</v>
      </c>
      <c r="J124" s="19">
        <v>0</v>
      </c>
      <c r="K124" s="19">
        <v>87596.083299999998</v>
      </c>
      <c r="L124" s="19">
        <v>348.56020000000001</v>
      </c>
      <c r="M124" s="19">
        <v>87596.083299999998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87596.083299999998</v>
      </c>
      <c r="T124" s="19">
        <v>85019.475699999995</v>
      </c>
      <c r="U124" s="19">
        <v>456.64980000000003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85476.125499999995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/>
      <c r="AT124" s="19">
        <v>0</v>
      </c>
      <c r="AU124" s="19">
        <f t="shared" si="1"/>
        <v>0</v>
      </c>
      <c r="AV124" s="19">
        <v>30262.541799999999</v>
      </c>
      <c r="AW124" s="19">
        <v>85476.125499999995</v>
      </c>
      <c r="AX124" s="20">
        <v>108</v>
      </c>
      <c r="AY124" s="20">
        <v>300</v>
      </c>
      <c r="AZ124" s="19">
        <v>391000</v>
      </c>
      <c r="BA124" s="19">
        <v>92161.1</v>
      </c>
      <c r="BB124" s="21">
        <v>90</v>
      </c>
      <c r="BC124" s="21">
        <v>85.542029088194496</v>
      </c>
      <c r="BD124" s="21">
        <v>9.5</v>
      </c>
      <c r="BE124" s="21"/>
      <c r="BF124" s="17" t="s">
        <v>75</v>
      </c>
      <c r="BG124" s="14"/>
      <c r="BH124" s="17" t="s">
        <v>100</v>
      </c>
      <c r="BI124" s="17" t="s">
        <v>101</v>
      </c>
      <c r="BJ124" s="17" t="s">
        <v>102</v>
      </c>
      <c r="BK124" s="17" t="s">
        <v>79</v>
      </c>
      <c r="BL124" s="15" t="s">
        <v>80</v>
      </c>
      <c r="BM124" s="21">
        <v>0</v>
      </c>
      <c r="BN124" s="15" t="s">
        <v>81</v>
      </c>
      <c r="BO124" s="21"/>
      <c r="BP124" s="22">
        <v>39255</v>
      </c>
      <c r="BQ124" s="22">
        <v>48380</v>
      </c>
      <c r="BR124" s="21">
        <v>24619.550500000001</v>
      </c>
      <c r="BS124" s="21">
        <v>0</v>
      </c>
      <c r="BT124" s="21">
        <v>0</v>
      </c>
    </row>
    <row r="125" spans="1:73" s="1" customFormat="1" ht="18.2" customHeight="1" x14ac:dyDescent="0.15">
      <c r="A125" s="5">
        <v>123</v>
      </c>
      <c r="B125" s="6" t="s">
        <v>82</v>
      </c>
      <c r="C125" s="6" t="s">
        <v>73</v>
      </c>
      <c r="D125" s="7">
        <v>45078</v>
      </c>
      <c r="E125" s="8" t="s">
        <v>304</v>
      </c>
      <c r="F125" s="9">
        <v>133</v>
      </c>
      <c r="G125" s="9">
        <v>132</v>
      </c>
      <c r="H125" s="10">
        <v>189952.69409999999</v>
      </c>
      <c r="I125" s="10">
        <v>101970.2702</v>
      </c>
      <c r="J125" s="10">
        <v>0</v>
      </c>
      <c r="K125" s="10">
        <v>291922.96429999999</v>
      </c>
      <c r="L125" s="10">
        <v>1195.7523000000001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291922.96429999999</v>
      </c>
      <c r="T125" s="10">
        <v>233053.99660000001</v>
      </c>
      <c r="U125" s="10">
        <v>1361.3277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234415.32430000001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/>
      <c r="AT125" s="19">
        <v>0</v>
      </c>
      <c r="AU125" s="10">
        <f t="shared" si="1"/>
        <v>0</v>
      </c>
      <c r="AV125" s="10">
        <v>103166.02250000001</v>
      </c>
      <c r="AW125" s="10">
        <v>234415.32430000001</v>
      </c>
      <c r="AX125" s="11">
        <v>108</v>
      </c>
      <c r="AY125" s="11">
        <v>300</v>
      </c>
      <c r="AZ125" s="10">
        <v>1384000</v>
      </c>
      <c r="BA125" s="10">
        <v>314919.84000000003</v>
      </c>
      <c r="BB125" s="12">
        <v>90</v>
      </c>
      <c r="BC125" s="12">
        <v>83.427791615161496</v>
      </c>
      <c r="BD125" s="12">
        <v>8.6</v>
      </c>
      <c r="BE125" s="12"/>
      <c r="BF125" s="8" t="s">
        <v>93</v>
      </c>
      <c r="BG125" s="5"/>
      <c r="BH125" s="8" t="s">
        <v>227</v>
      </c>
      <c r="BI125" s="8" t="s">
        <v>275</v>
      </c>
      <c r="BJ125" s="8" t="s">
        <v>276</v>
      </c>
      <c r="BK125" s="8" t="s">
        <v>79</v>
      </c>
      <c r="BL125" s="6" t="s">
        <v>80</v>
      </c>
      <c r="BM125" s="12">
        <v>2271387.1944742999</v>
      </c>
      <c r="BN125" s="6" t="s">
        <v>81</v>
      </c>
      <c r="BO125" s="12"/>
      <c r="BP125" s="13">
        <v>39260</v>
      </c>
      <c r="BQ125" s="13">
        <v>48387</v>
      </c>
      <c r="BR125" s="12">
        <v>86595.801999999996</v>
      </c>
      <c r="BS125" s="12">
        <v>217.21</v>
      </c>
      <c r="BT125" s="12">
        <v>44.982700000000001</v>
      </c>
      <c r="BU125" s="1" t="e">
        <v>#REF!</v>
      </c>
    </row>
    <row r="126" spans="1:73" s="1" customFormat="1" ht="18.2" customHeight="1" x14ac:dyDescent="0.15">
      <c r="A126" s="14">
        <v>124</v>
      </c>
      <c r="B126" s="15" t="s">
        <v>72</v>
      </c>
      <c r="C126" s="15" t="s">
        <v>73</v>
      </c>
      <c r="D126" s="16">
        <v>45078</v>
      </c>
      <c r="E126" s="17" t="s">
        <v>305</v>
      </c>
      <c r="F126" s="18">
        <v>0</v>
      </c>
      <c r="G126" s="18">
        <v>1</v>
      </c>
      <c r="H126" s="19">
        <v>57111.26</v>
      </c>
      <c r="I126" s="19">
        <v>329.88</v>
      </c>
      <c r="J126" s="19">
        <v>0</v>
      </c>
      <c r="K126" s="19">
        <v>57441.14</v>
      </c>
      <c r="L126" s="19">
        <v>332.49</v>
      </c>
      <c r="M126" s="19">
        <v>0</v>
      </c>
      <c r="N126" s="19">
        <v>0</v>
      </c>
      <c r="O126" s="19">
        <v>329.88</v>
      </c>
      <c r="P126" s="19">
        <v>332.49</v>
      </c>
      <c r="Q126" s="19">
        <v>0</v>
      </c>
      <c r="R126" s="19">
        <v>0</v>
      </c>
      <c r="S126" s="19">
        <v>56778.77</v>
      </c>
      <c r="T126" s="19">
        <v>454.74</v>
      </c>
      <c r="U126" s="19">
        <v>452.13</v>
      </c>
      <c r="V126" s="19">
        <v>0</v>
      </c>
      <c r="W126" s="19">
        <v>454.74</v>
      </c>
      <c r="X126" s="19">
        <v>452.13</v>
      </c>
      <c r="Y126" s="19">
        <v>0</v>
      </c>
      <c r="Z126" s="19">
        <v>0</v>
      </c>
      <c r="AA126" s="19">
        <v>0</v>
      </c>
      <c r="AB126" s="19">
        <v>62.36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42.35</v>
      </c>
      <c r="AI126" s="19">
        <v>115.91</v>
      </c>
      <c r="AJ126" s="19">
        <v>62.36</v>
      </c>
      <c r="AK126" s="19">
        <v>0</v>
      </c>
      <c r="AL126" s="19">
        <v>0</v>
      </c>
      <c r="AM126" s="19">
        <v>0</v>
      </c>
      <c r="AN126" s="19">
        <v>0</v>
      </c>
      <c r="AO126" s="19">
        <v>42.35</v>
      </c>
      <c r="AP126" s="19">
        <v>115.91</v>
      </c>
      <c r="AQ126" s="19">
        <v>1.173</v>
      </c>
      <c r="AR126" s="19">
        <v>0</v>
      </c>
      <c r="AS126" s="19">
        <v>0</v>
      </c>
      <c r="AT126" s="19">
        <v>0</v>
      </c>
      <c r="AU126" s="19">
        <f t="shared" si="1"/>
        <v>2011.653</v>
      </c>
      <c r="AV126" s="19">
        <v>0</v>
      </c>
      <c r="AW126" s="19">
        <v>0</v>
      </c>
      <c r="AX126" s="20">
        <v>109</v>
      </c>
      <c r="AY126" s="20">
        <v>300</v>
      </c>
      <c r="AZ126" s="19">
        <v>381000</v>
      </c>
      <c r="BA126" s="19">
        <v>89804.03</v>
      </c>
      <c r="BB126" s="21">
        <v>90</v>
      </c>
      <c r="BC126" s="21">
        <v>56.902672407908597</v>
      </c>
      <c r="BD126" s="21">
        <v>9.5</v>
      </c>
      <c r="BE126" s="21"/>
      <c r="BF126" s="17" t="s">
        <v>75</v>
      </c>
      <c r="BG126" s="14"/>
      <c r="BH126" s="17" t="s">
        <v>94</v>
      </c>
      <c r="BI126" s="17" t="s">
        <v>95</v>
      </c>
      <c r="BJ126" s="17" t="s">
        <v>96</v>
      </c>
      <c r="BK126" s="17" t="s">
        <v>107</v>
      </c>
      <c r="BL126" s="15" t="s">
        <v>80</v>
      </c>
      <c r="BM126" s="21">
        <v>441782.89092551998</v>
      </c>
      <c r="BN126" s="15" t="s">
        <v>81</v>
      </c>
      <c r="BO126" s="21"/>
      <c r="BP126" s="22">
        <v>39255</v>
      </c>
      <c r="BQ126" s="22">
        <v>48380</v>
      </c>
      <c r="BR126" s="21">
        <v>0</v>
      </c>
      <c r="BS126" s="21">
        <v>62.36</v>
      </c>
      <c r="BT126" s="21">
        <v>0</v>
      </c>
      <c r="BU126" s="1" t="e">
        <v>#REF!</v>
      </c>
    </row>
    <row r="127" spans="1:73" s="1" customFormat="1" ht="18.2" customHeight="1" x14ac:dyDescent="0.15">
      <c r="A127" s="5">
        <v>125</v>
      </c>
      <c r="B127" s="6" t="s">
        <v>72</v>
      </c>
      <c r="C127" s="6" t="s">
        <v>73</v>
      </c>
      <c r="D127" s="7">
        <v>45078</v>
      </c>
      <c r="E127" s="8" t="s">
        <v>306</v>
      </c>
      <c r="F127" s="9">
        <v>89</v>
      </c>
      <c r="G127" s="9">
        <v>88</v>
      </c>
      <c r="H127" s="10">
        <v>25850.17</v>
      </c>
      <c r="I127" s="10">
        <v>26767.64</v>
      </c>
      <c r="J127" s="10">
        <v>0</v>
      </c>
      <c r="K127" s="10">
        <v>52617.81</v>
      </c>
      <c r="L127" s="10">
        <v>423.49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52617.81</v>
      </c>
      <c r="T127" s="10">
        <v>28508.69</v>
      </c>
      <c r="U127" s="10">
        <v>204.65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28713.34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v>0</v>
      </c>
      <c r="AU127" s="10">
        <f t="shared" si="1"/>
        <v>0</v>
      </c>
      <c r="AV127" s="10">
        <v>27191.13</v>
      </c>
      <c r="AW127" s="10">
        <v>28713.34</v>
      </c>
      <c r="AX127" s="11">
        <v>50</v>
      </c>
      <c r="AY127" s="11">
        <v>240</v>
      </c>
      <c r="AZ127" s="10">
        <v>286000</v>
      </c>
      <c r="BA127" s="10">
        <v>67386.91</v>
      </c>
      <c r="BB127" s="12">
        <v>90</v>
      </c>
      <c r="BC127" s="12">
        <v>70.274818952226795</v>
      </c>
      <c r="BD127" s="12">
        <v>9.5</v>
      </c>
      <c r="BE127" s="12"/>
      <c r="BF127" s="8" t="s">
        <v>93</v>
      </c>
      <c r="BG127" s="5"/>
      <c r="BH127" s="8" t="s">
        <v>100</v>
      </c>
      <c r="BI127" s="8" t="s">
        <v>157</v>
      </c>
      <c r="BJ127" s="8" t="s">
        <v>209</v>
      </c>
      <c r="BK127" s="8" t="s">
        <v>79</v>
      </c>
      <c r="BL127" s="6" t="s">
        <v>80</v>
      </c>
      <c r="BM127" s="12">
        <v>409407.39322055998</v>
      </c>
      <c r="BN127" s="6" t="s">
        <v>81</v>
      </c>
      <c r="BO127" s="12"/>
      <c r="BP127" s="13">
        <v>39267</v>
      </c>
      <c r="BQ127" s="13">
        <v>46567</v>
      </c>
      <c r="BR127" s="12">
        <v>17217.87</v>
      </c>
      <c r="BS127" s="12">
        <v>44.61</v>
      </c>
      <c r="BT127" s="12">
        <v>45.43</v>
      </c>
      <c r="BU127" s="1" t="e">
        <v>#REF!</v>
      </c>
    </row>
    <row r="128" spans="1:73" s="1" customFormat="1" ht="18.2" customHeight="1" x14ac:dyDescent="0.15">
      <c r="A128" s="14">
        <v>126</v>
      </c>
      <c r="B128" s="15" t="s">
        <v>72</v>
      </c>
      <c r="C128" s="15" t="s">
        <v>73</v>
      </c>
      <c r="D128" s="16">
        <v>45078</v>
      </c>
      <c r="E128" s="17" t="s">
        <v>307</v>
      </c>
      <c r="F128" s="18">
        <v>5</v>
      </c>
      <c r="G128" s="18">
        <v>4</v>
      </c>
      <c r="H128" s="19">
        <v>80652.36</v>
      </c>
      <c r="I128" s="19">
        <v>1872.16</v>
      </c>
      <c r="J128" s="19">
        <v>0</v>
      </c>
      <c r="K128" s="19">
        <v>82524.52</v>
      </c>
      <c r="L128" s="19">
        <v>477.34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82524.52</v>
      </c>
      <c r="T128" s="19">
        <v>2591.21</v>
      </c>
      <c r="U128" s="19">
        <v>638.5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3229.71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9">
        <f t="shared" si="1"/>
        <v>0</v>
      </c>
      <c r="AV128" s="19">
        <v>2349.5</v>
      </c>
      <c r="AW128" s="19">
        <v>3229.71</v>
      </c>
      <c r="AX128" s="20">
        <v>109</v>
      </c>
      <c r="AY128" s="20">
        <v>300</v>
      </c>
      <c r="AZ128" s="19">
        <v>541800</v>
      </c>
      <c r="BA128" s="19">
        <v>127714.14</v>
      </c>
      <c r="BB128" s="21">
        <v>90</v>
      </c>
      <c r="BC128" s="21">
        <v>58.154929438510102</v>
      </c>
      <c r="BD128" s="21">
        <v>9.5</v>
      </c>
      <c r="BE128" s="21"/>
      <c r="BF128" s="17" t="s">
        <v>93</v>
      </c>
      <c r="BG128" s="14"/>
      <c r="BH128" s="17" t="s">
        <v>100</v>
      </c>
      <c r="BI128" s="17" t="s">
        <v>101</v>
      </c>
      <c r="BJ128" s="17" t="s">
        <v>102</v>
      </c>
      <c r="BK128" s="17" t="s">
        <v>90</v>
      </c>
      <c r="BL128" s="15" t="s">
        <v>80</v>
      </c>
      <c r="BM128" s="21">
        <v>642104.80462752003</v>
      </c>
      <c r="BN128" s="15" t="s">
        <v>81</v>
      </c>
      <c r="BO128" s="21"/>
      <c r="BP128" s="22">
        <v>39259</v>
      </c>
      <c r="BQ128" s="22">
        <v>48384</v>
      </c>
      <c r="BR128" s="21">
        <v>1798.94</v>
      </c>
      <c r="BS128" s="21">
        <v>88.69</v>
      </c>
      <c r="BT128" s="21">
        <v>45.49</v>
      </c>
      <c r="BU128" s="1" t="e">
        <v>#REF!</v>
      </c>
    </row>
    <row r="129" spans="1:73" s="1" customFormat="1" ht="18.2" customHeight="1" x14ac:dyDescent="0.15">
      <c r="A129" s="5">
        <v>127</v>
      </c>
      <c r="B129" s="6" t="s">
        <v>72</v>
      </c>
      <c r="C129" s="6" t="s">
        <v>73</v>
      </c>
      <c r="D129" s="7">
        <v>45078</v>
      </c>
      <c r="E129" s="8" t="s">
        <v>308</v>
      </c>
      <c r="F129" s="9">
        <v>167</v>
      </c>
      <c r="G129" s="9">
        <v>166</v>
      </c>
      <c r="H129" s="10">
        <v>42895.11</v>
      </c>
      <c r="I129" s="10">
        <v>22988.28</v>
      </c>
      <c r="J129" s="10">
        <v>0</v>
      </c>
      <c r="K129" s="10">
        <v>65883.39</v>
      </c>
      <c r="L129" s="10">
        <v>249.33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65883.39</v>
      </c>
      <c r="T129" s="10">
        <v>74772.44</v>
      </c>
      <c r="U129" s="10">
        <v>339.59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75112.03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f t="shared" si="1"/>
        <v>0</v>
      </c>
      <c r="AV129" s="10">
        <v>23237.61</v>
      </c>
      <c r="AW129" s="10">
        <v>75112.03</v>
      </c>
      <c r="AX129" s="11">
        <v>109</v>
      </c>
      <c r="AY129" s="11">
        <v>300</v>
      </c>
      <c r="AZ129" s="10">
        <v>286000</v>
      </c>
      <c r="BA129" s="10">
        <v>67405.38</v>
      </c>
      <c r="BB129" s="12">
        <v>90</v>
      </c>
      <c r="BC129" s="12">
        <v>87.967831351147296</v>
      </c>
      <c r="BD129" s="12">
        <v>9.5</v>
      </c>
      <c r="BE129" s="12"/>
      <c r="BF129" s="8" t="s">
        <v>93</v>
      </c>
      <c r="BG129" s="5"/>
      <c r="BH129" s="8" t="s">
        <v>100</v>
      </c>
      <c r="BI129" s="8" t="s">
        <v>157</v>
      </c>
      <c r="BJ129" s="8" t="s">
        <v>282</v>
      </c>
      <c r="BK129" s="8" t="s">
        <v>79</v>
      </c>
      <c r="BL129" s="6" t="s">
        <v>80</v>
      </c>
      <c r="BM129" s="12">
        <v>512623.89971064002</v>
      </c>
      <c r="BN129" s="6" t="s">
        <v>81</v>
      </c>
      <c r="BO129" s="12"/>
      <c r="BP129" s="13">
        <v>39262</v>
      </c>
      <c r="BQ129" s="13">
        <v>48387</v>
      </c>
      <c r="BR129" s="12">
        <v>32449.59</v>
      </c>
      <c r="BS129" s="12">
        <v>46.81</v>
      </c>
      <c r="BT129" s="12">
        <v>45.47</v>
      </c>
      <c r="BU129" s="1" t="e">
        <v>#REF!</v>
      </c>
    </row>
    <row r="130" spans="1:73" s="1" customFormat="1" ht="18.2" customHeight="1" x14ac:dyDescent="0.15">
      <c r="A130" s="14">
        <v>128</v>
      </c>
      <c r="B130" s="15" t="s">
        <v>72</v>
      </c>
      <c r="C130" s="15" t="s">
        <v>73</v>
      </c>
      <c r="D130" s="16">
        <v>45078</v>
      </c>
      <c r="E130" s="17" t="s">
        <v>309</v>
      </c>
      <c r="F130" s="18">
        <v>3</v>
      </c>
      <c r="G130" s="18">
        <v>3</v>
      </c>
      <c r="H130" s="19">
        <v>0</v>
      </c>
      <c r="I130" s="19">
        <v>2340.12</v>
      </c>
      <c r="J130" s="19">
        <v>0</v>
      </c>
      <c r="K130" s="19">
        <v>2340.12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2340.12</v>
      </c>
      <c r="T130" s="19">
        <v>37.15</v>
      </c>
      <c r="U130" s="19">
        <v>0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37.15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9">
        <f t="shared" si="1"/>
        <v>0</v>
      </c>
      <c r="AV130" s="19">
        <v>2340.12</v>
      </c>
      <c r="AW130" s="19">
        <v>37.15</v>
      </c>
      <c r="AX130" s="20">
        <v>0</v>
      </c>
      <c r="AY130" s="20">
        <v>180</v>
      </c>
      <c r="AZ130" s="19">
        <v>353000</v>
      </c>
      <c r="BA130" s="19">
        <v>75898.31</v>
      </c>
      <c r="BB130" s="21">
        <v>90</v>
      </c>
      <c r="BC130" s="21">
        <v>2.77490763628334</v>
      </c>
      <c r="BD130" s="21">
        <v>9.5</v>
      </c>
      <c r="BE130" s="21"/>
      <c r="BF130" s="17" t="s">
        <v>93</v>
      </c>
      <c r="BG130" s="14"/>
      <c r="BH130" s="17" t="s">
        <v>227</v>
      </c>
      <c r="BI130" s="17" t="s">
        <v>310</v>
      </c>
      <c r="BJ130" s="17" t="s">
        <v>311</v>
      </c>
      <c r="BK130" s="17" t="s">
        <v>90</v>
      </c>
      <c r="BL130" s="15" t="s">
        <v>80</v>
      </c>
      <c r="BM130" s="21">
        <v>18207.949533120001</v>
      </c>
      <c r="BN130" s="15" t="s">
        <v>81</v>
      </c>
      <c r="BO130" s="21"/>
      <c r="BP130" s="22">
        <v>39260</v>
      </c>
      <c r="BQ130" s="22">
        <v>44735</v>
      </c>
      <c r="BR130" s="21">
        <v>1041.3800000000001</v>
      </c>
      <c r="BS130" s="21">
        <v>0</v>
      </c>
      <c r="BT130" s="21">
        <v>0</v>
      </c>
      <c r="BU130" s="1" t="e">
        <v>#REF!</v>
      </c>
    </row>
    <row r="131" spans="1:73" s="1" customFormat="1" ht="18.2" customHeight="1" x14ac:dyDescent="0.15">
      <c r="A131" s="5">
        <v>129</v>
      </c>
      <c r="B131" s="6" t="s">
        <v>82</v>
      </c>
      <c r="C131" s="6" t="s">
        <v>73</v>
      </c>
      <c r="D131" s="7">
        <v>45078</v>
      </c>
      <c r="E131" s="8" t="s">
        <v>312</v>
      </c>
      <c r="F131" s="9">
        <v>132</v>
      </c>
      <c r="G131" s="9">
        <v>131</v>
      </c>
      <c r="H131" s="10">
        <v>104823.96769999999</v>
      </c>
      <c r="I131" s="10">
        <v>50952.859199999999</v>
      </c>
      <c r="J131" s="10">
        <v>0</v>
      </c>
      <c r="K131" s="10">
        <v>155776.82689999999</v>
      </c>
      <c r="L131" s="10">
        <v>624.84349999999995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155776.82689999999</v>
      </c>
      <c r="T131" s="10">
        <v>138184.7616</v>
      </c>
      <c r="U131" s="10">
        <v>829.85649999999998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139014.61809999999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/>
      <c r="AT131" s="19">
        <v>0</v>
      </c>
      <c r="AU131" s="10">
        <f t="shared" ref="AU131:AU194" si="2">SUM(AH131:AR131,AB131:AF131,W131:Y131,O131:R131)-J131-AS131-AT131</f>
        <v>0</v>
      </c>
      <c r="AV131" s="10">
        <v>51577.702700000002</v>
      </c>
      <c r="AW131" s="10">
        <v>139014.61809999999</v>
      </c>
      <c r="AX131" s="11">
        <v>109</v>
      </c>
      <c r="AY131" s="11">
        <v>300</v>
      </c>
      <c r="AZ131" s="10">
        <v>715000</v>
      </c>
      <c r="BA131" s="10">
        <v>166500</v>
      </c>
      <c r="BB131" s="12">
        <v>89.06</v>
      </c>
      <c r="BC131" s="12">
        <v>83.324229451735704</v>
      </c>
      <c r="BD131" s="12">
        <v>9.5</v>
      </c>
      <c r="BE131" s="12"/>
      <c r="BF131" s="8" t="s">
        <v>93</v>
      </c>
      <c r="BG131" s="5"/>
      <c r="BH131" s="8" t="s">
        <v>313</v>
      </c>
      <c r="BI131" s="8" t="s">
        <v>314</v>
      </c>
      <c r="BJ131" s="8" t="s">
        <v>315</v>
      </c>
      <c r="BK131" s="8" t="s">
        <v>79</v>
      </c>
      <c r="BL131" s="6" t="s">
        <v>80</v>
      </c>
      <c r="BM131" s="12">
        <v>1212064.59609967</v>
      </c>
      <c r="BN131" s="6" t="s">
        <v>81</v>
      </c>
      <c r="BO131" s="12"/>
      <c r="BP131" s="13">
        <v>39283</v>
      </c>
      <c r="BQ131" s="13">
        <v>48408</v>
      </c>
      <c r="BR131" s="12">
        <v>46432.904499999997</v>
      </c>
      <c r="BS131" s="12">
        <v>115.63</v>
      </c>
      <c r="BT131" s="12">
        <v>44.982700000000001</v>
      </c>
      <c r="BU131" s="1" t="e">
        <v>#REF!</v>
      </c>
    </row>
    <row r="132" spans="1:73" s="1" customFormat="1" ht="18.2" customHeight="1" x14ac:dyDescent="0.15">
      <c r="A132" s="14">
        <v>130</v>
      </c>
      <c r="B132" s="15" t="s">
        <v>72</v>
      </c>
      <c r="C132" s="15" t="s">
        <v>73</v>
      </c>
      <c r="D132" s="16">
        <v>45078</v>
      </c>
      <c r="E132" s="17" t="s">
        <v>316</v>
      </c>
      <c r="F132" s="18">
        <v>0</v>
      </c>
      <c r="G132" s="18">
        <v>0</v>
      </c>
      <c r="H132" s="19">
        <v>33584.160000000003</v>
      </c>
      <c r="I132" s="19">
        <v>0</v>
      </c>
      <c r="J132" s="19">
        <v>0</v>
      </c>
      <c r="K132" s="19">
        <v>33584.160000000003</v>
      </c>
      <c r="L132" s="19">
        <v>205.16</v>
      </c>
      <c r="M132" s="19">
        <v>0</v>
      </c>
      <c r="N132" s="19">
        <v>0</v>
      </c>
      <c r="O132" s="19">
        <v>0</v>
      </c>
      <c r="P132" s="19">
        <v>205.16</v>
      </c>
      <c r="Q132" s="19">
        <v>0</v>
      </c>
      <c r="R132" s="19">
        <v>0</v>
      </c>
      <c r="S132" s="19">
        <v>33379</v>
      </c>
      <c r="T132" s="19">
        <v>0</v>
      </c>
      <c r="U132" s="19">
        <v>265.87</v>
      </c>
      <c r="V132" s="19">
        <v>0</v>
      </c>
      <c r="W132" s="19">
        <v>0</v>
      </c>
      <c r="X132" s="19">
        <v>265.87</v>
      </c>
      <c r="Y132" s="19">
        <v>0</v>
      </c>
      <c r="Z132" s="19">
        <v>0</v>
      </c>
      <c r="AA132" s="19">
        <v>0</v>
      </c>
      <c r="AB132" s="19">
        <v>37.44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25.42</v>
      </c>
      <c r="AI132" s="19">
        <v>70.11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0.873</v>
      </c>
      <c r="AR132" s="19">
        <v>0</v>
      </c>
      <c r="AS132" s="19">
        <v>0</v>
      </c>
      <c r="AT132" s="19">
        <v>0</v>
      </c>
      <c r="AU132" s="19">
        <f t="shared" si="2"/>
        <v>604.87300000000005</v>
      </c>
      <c r="AV132" s="19">
        <v>0</v>
      </c>
      <c r="AW132" s="19">
        <v>0</v>
      </c>
      <c r="AX132" s="20">
        <v>111</v>
      </c>
      <c r="AY132" s="20">
        <v>300</v>
      </c>
      <c r="AZ132" s="19">
        <v>240000</v>
      </c>
      <c r="BA132" s="19">
        <v>53912.5</v>
      </c>
      <c r="BB132" s="21">
        <v>90</v>
      </c>
      <c r="BC132" s="21">
        <v>55.721956874565301</v>
      </c>
      <c r="BD132" s="21">
        <v>9.5</v>
      </c>
      <c r="BE132" s="21"/>
      <c r="BF132" s="17" t="s">
        <v>93</v>
      </c>
      <c r="BG132" s="14"/>
      <c r="BH132" s="17" t="s">
        <v>130</v>
      </c>
      <c r="BI132" s="17" t="s">
        <v>131</v>
      </c>
      <c r="BJ132" s="17" t="s">
        <v>132</v>
      </c>
      <c r="BK132" s="17" t="s">
        <v>107</v>
      </c>
      <c r="BL132" s="15" t="s">
        <v>80</v>
      </c>
      <c r="BM132" s="21">
        <v>259714.522104</v>
      </c>
      <c r="BN132" s="15" t="s">
        <v>81</v>
      </c>
      <c r="BO132" s="21"/>
      <c r="BP132" s="22">
        <v>39311</v>
      </c>
      <c r="BQ132" s="22">
        <v>48436</v>
      </c>
      <c r="BR132" s="21">
        <v>0</v>
      </c>
      <c r="BS132" s="21">
        <v>37.44</v>
      </c>
      <c r="BT132" s="21">
        <v>0</v>
      </c>
      <c r="BU132" s="1" t="e">
        <v>#REF!</v>
      </c>
    </row>
    <row r="133" spans="1:73" s="1" customFormat="1" ht="18.2" customHeight="1" x14ac:dyDescent="0.15">
      <c r="A133" s="5">
        <v>131</v>
      </c>
      <c r="B133" s="6" t="s">
        <v>139</v>
      </c>
      <c r="C133" s="6" t="s">
        <v>73</v>
      </c>
      <c r="D133" s="7">
        <v>45078</v>
      </c>
      <c r="E133" s="8" t="s">
        <v>317</v>
      </c>
      <c r="F133" s="9">
        <v>166</v>
      </c>
      <c r="G133" s="9">
        <v>165</v>
      </c>
      <c r="H133" s="10">
        <v>50813.08</v>
      </c>
      <c r="I133" s="10">
        <v>43913.75</v>
      </c>
      <c r="J133" s="10">
        <v>0</v>
      </c>
      <c r="K133" s="10">
        <v>94726.83</v>
      </c>
      <c r="L133" s="10">
        <v>470.21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94726.83</v>
      </c>
      <c r="T133" s="10">
        <v>98019.25</v>
      </c>
      <c r="U133" s="10">
        <v>389.99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98409.24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v>0</v>
      </c>
      <c r="AU133" s="10">
        <f t="shared" si="2"/>
        <v>0</v>
      </c>
      <c r="AV133" s="10">
        <v>44383.96</v>
      </c>
      <c r="AW133" s="10">
        <v>98409.24</v>
      </c>
      <c r="AX133" s="11">
        <v>79</v>
      </c>
      <c r="AY133" s="11">
        <v>300</v>
      </c>
      <c r="AZ133" s="10">
        <v>398000</v>
      </c>
      <c r="BA133" s="10">
        <v>100770.18</v>
      </c>
      <c r="BB133" s="12">
        <v>90</v>
      </c>
      <c r="BC133" s="12">
        <v>84.6025550415808</v>
      </c>
      <c r="BD133" s="12">
        <v>9.2100000000000009</v>
      </c>
      <c r="BE133" s="12"/>
      <c r="BF133" s="8" t="s">
        <v>93</v>
      </c>
      <c r="BG133" s="5"/>
      <c r="BH133" s="8" t="s">
        <v>260</v>
      </c>
      <c r="BI133" s="8" t="s">
        <v>261</v>
      </c>
      <c r="BJ133" s="8" t="s">
        <v>262</v>
      </c>
      <c r="BK133" s="8" t="s">
        <v>79</v>
      </c>
      <c r="BL133" s="6" t="s">
        <v>80</v>
      </c>
      <c r="BM133" s="12">
        <v>737048.24542008003</v>
      </c>
      <c r="BN133" s="6" t="s">
        <v>81</v>
      </c>
      <c r="BO133" s="12"/>
      <c r="BP133" s="13">
        <v>38338</v>
      </c>
      <c r="BQ133" s="13">
        <v>47453</v>
      </c>
      <c r="BR133" s="12">
        <v>31994.29</v>
      </c>
      <c r="BS133" s="12">
        <v>124.28</v>
      </c>
      <c r="BT133" s="12">
        <v>43.26</v>
      </c>
      <c r="BU133" s="1" t="e">
        <v>#REF!</v>
      </c>
    </row>
    <row r="134" spans="1:73" s="1" customFormat="1" ht="18.2" customHeight="1" x14ac:dyDescent="0.15">
      <c r="A134" s="14">
        <v>132</v>
      </c>
      <c r="B134" s="15" t="s">
        <v>82</v>
      </c>
      <c r="C134" s="15" t="s">
        <v>73</v>
      </c>
      <c r="D134" s="16">
        <v>45078</v>
      </c>
      <c r="E134" s="17" t="s">
        <v>318</v>
      </c>
      <c r="F134" s="18">
        <v>112</v>
      </c>
      <c r="G134" s="18">
        <v>112</v>
      </c>
      <c r="H134" s="19">
        <v>3.5999999999999999E-3</v>
      </c>
      <c r="I134" s="19">
        <v>110205.92570000001</v>
      </c>
      <c r="J134" s="19">
        <v>0</v>
      </c>
      <c r="K134" s="19">
        <v>110205.9293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110205.9293</v>
      </c>
      <c r="T134" s="19">
        <v>55684.907700000003</v>
      </c>
      <c r="U134" s="19">
        <v>0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55684.907700000003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/>
      <c r="AT134" s="19">
        <v>0</v>
      </c>
      <c r="AU134" s="19">
        <f t="shared" si="2"/>
        <v>0</v>
      </c>
      <c r="AV134" s="19">
        <v>110205.92570000001</v>
      </c>
      <c r="AW134" s="19">
        <v>55684.907700000003</v>
      </c>
      <c r="AX134" s="20">
        <v>0</v>
      </c>
      <c r="AY134" s="20">
        <v>180</v>
      </c>
      <c r="AZ134" s="19">
        <v>669000</v>
      </c>
      <c r="BA134" s="19">
        <v>142933.98000000001</v>
      </c>
      <c r="BB134" s="21">
        <v>81.59</v>
      </c>
      <c r="BC134" s="21">
        <v>62.908076662995001</v>
      </c>
      <c r="BD134" s="21">
        <v>9.5</v>
      </c>
      <c r="BE134" s="21"/>
      <c r="BF134" s="17" t="s">
        <v>75</v>
      </c>
      <c r="BG134" s="14"/>
      <c r="BH134" s="17" t="s">
        <v>94</v>
      </c>
      <c r="BI134" s="17" t="s">
        <v>95</v>
      </c>
      <c r="BJ134" s="17" t="s">
        <v>96</v>
      </c>
      <c r="BK134" s="17" t="s">
        <v>79</v>
      </c>
      <c r="BL134" s="15" t="s">
        <v>80</v>
      </c>
      <c r="BM134" s="21">
        <v>857487.64975513704</v>
      </c>
      <c r="BN134" s="15" t="s">
        <v>81</v>
      </c>
      <c r="BO134" s="21"/>
      <c r="BP134" s="22">
        <v>39263</v>
      </c>
      <c r="BQ134" s="22">
        <v>44738</v>
      </c>
      <c r="BR134" s="21">
        <v>33019.288999999997</v>
      </c>
      <c r="BS134" s="21">
        <v>0</v>
      </c>
      <c r="BT134" s="21">
        <v>44.982700000000001</v>
      </c>
      <c r="BU134" s="1" t="e">
        <v>#REF!</v>
      </c>
    </row>
    <row r="135" spans="1:73" s="1" customFormat="1" ht="18.2" customHeight="1" x14ac:dyDescent="0.15">
      <c r="A135" s="5">
        <v>133</v>
      </c>
      <c r="B135" s="6" t="s">
        <v>82</v>
      </c>
      <c r="C135" s="6" t="s">
        <v>73</v>
      </c>
      <c r="D135" s="7">
        <v>45078</v>
      </c>
      <c r="E135" s="8" t="s">
        <v>319</v>
      </c>
      <c r="F135" s="9">
        <v>0</v>
      </c>
      <c r="G135" s="9">
        <v>0</v>
      </c>
      <c r="H135" s="10">
        <v>322645.63559999998</v>
      </c>
      <c r="I135" s="10">
        <v>0</v>
      </c>
      <c r="J135" s="10">
        <v>0</v>
      </c>
      <c r="K135" s="10">
        <v>322645.63559999998</v>
      </c>
      <c r="L135" s="10">
        <v>1649.8153</v>
      </c>
      <c r="M135" s="10">
        <v>0</v>
      </c>
      <c r="N135" s="10">
        <v>0</v>
      </c>
      <c r="O135" s="10">
        <v>0</v>
      </c>
      <c r="P135" s="10">
        <v>1649.8153</v>
      </c>
      <c r="Q135" s="10">
        <v>0</v>
      </c>
      <c r="R135" s="10">
        <v>0</v>
      </c>
      <c r="S135" s="10">
        <v>320995.82030000002</v>
      </c>
      <c r="T135" s="10">
        <v>0</v>
      </c>
      <c r="U135" s="10">
        <v>2772.0636</v>
      </c>
      <c r="V135" s="10">
        <v>0</v>
      </c>
      <c r="W135" s="10">
        <v>0</v>
      </c>
      <c r="X135" s="10">
        <v>2772.0636</v>
      </c>
      <c r="Y135" s="10">
        <v>0</v>
      </c>
      <c r="Z135" s="10">
        <v>0</v>
      </c>
      <c r="AA135" s="10">
        <v>0</v>
      </c>
      <c r="AB135" s="10">
        <v>677.84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233.81020000000001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16.851199999999999</v>
      </c>
      <c r="AR135" s="10">
        <v>0</v>
      </c>
      <c r="AS135" s="10"/>
      <c r="AT135" s="19">
        <v>0</v>
      </c>
      <c r="AU135" s="10">
        <f t="shared" si="2"/>
        <v>5350.3802999999998</v>
      </c>
      <c r="AV135" s="10">
        <v>0</v>
      </c>
      <c r="AW135" s="10">
        <v>0</v>
      </c>
      <c r="AX135" s="11">
        <v>111</v>
      </c>
      <c r="AY135" s="11">
        <v>300</v>
      </c>
      <c r="AZ135" s="10">
        <v>379800</v>
      </c>
      <c r="BA135" s="10">
        <v>475674.51</v>
      </c>
      <c r="BB135" s="12"/>
      <c r="BC135" s="12"/>
      <c r="BD135" s="12">
        <v>10.31</v>
      </c>
      <c r="BE135" s="12"/>
      <c r="BF135" s="8"/>
      <c r="BG135" s="5"/>
      <c r="BH135" s="8" t="s">
        <v>114</v>
      </c>
      <c r="BI135" s="8" t="s">
        <v>320</v>
      </c>
      <c r="BJ135" s="8" t="s">
        <v>287</v>
      </c>
      <c r="BK135" s="8" t="s">
        <v>107</v>
      </c>
      <c r="BL135" s="6" t="s">
        <v>91</v>
      </c>
      <c r="BM135" s="12">
        <v>320995.82030000002</v>
      </c>
      <c r="BN135" s="6" t="s">
        <v>81</v>
      </c>
      <c r="BO135" s="12"/>
      <c r="BP135" s="13">
        <v>39326</v>
      </c>
      <c r="BQ135" s="13">
        <v>48458</v>
      </c>
      <c r="BR135" s="12">
        <v>0</v>
      </c>
      <c r="BS135" s="12">
        <v>677.84</v>
      </c>
      <c r="BT135" s="12">
        <v>0</v>
      </c>
      <c r="BU135" s="1" t="e">
        <v>#REF!</v>
      </c>
    </row>
    <row r="136" spans="1:73" s="1" customFormat="1" ht="18.2" customHeight="1" x14ac:dyDescent="0.15">
      <c r="A136" s="14">
        <v>134</v>
      </c>
      <c r="B136" s="15" t="s">
        <v>139</v>
      </c>
      <c r="C136" s="15" t="s">
        <v>73</v>
      </c>
      <c r="D136" s="16">
        <v>45078</v>
      </c>
      <c r="E136" s="17" t="s">
        <v>321</v>
      </c>
      <c r="F136" s="18">
        <v>139</v>
      </c>
      <c r="G136" s="18">
        <v>138</v>
      </c>
      <c r="H136" s="19">
        <v>73987.86</v>
      </c>
      <c r="I136" s="19">
        <v>58149.02</v>
      </c>
      <c r="J136" s="19">
        <v>0</v>
      </c>
      <c r="K136" s="19">
        <v>132136.88</v>
      </c>
      <c r="L136" s="19">
        <v>684.66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132136.88</v>
      </c>
      <c r="T136" s="19">
        <v>113746.76</v>
      </c>
      <c r="U136" s="19">
        <v>567.86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114314.62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f t="shared" si="2"/>
        <v>0</v>
      </c>
      <c r="AV136" s="19">
        <v>58833.68</v>
      </c>
      <c r="AW136" s="19">
        <v>114314.62</v>
      </c>
      <c r="AX136" s="20">
        <v>79</v>
      </c>
      <c r="AY136" s="20">
        <v>300</v>
      </c>
      <c r="AZ136" s="19">
        <v>790580.51</v>
      </c>
      <c r="BA136" s="19">
        <v>146729.38</v>
      </c>
      <c r="BB136" s="21">
        <v>90</v>
      </c>
      <c r="BC136" s="21">
        <v>81.049338585087696</v>
      </c>
      <c r="BD136" s="21">
        <v>9.2100000000000009</v>
      </c>
      <c r="BE136" s="21"/>
      <c r="BF136" s="17" t="s">
        <v>75</v>
      </c>
      <c r="BG136" s="14"/>
      <c r="BH136" s="17" t="s">
        <v>114</v>
      </c>
      <c r="BI136" s="17" t="s">
        <v>322</v>
      </c>
      <c r="BJ136" s="17" t="s">
        <v>323</v>
      </c>
      <c r="BK136" s="17" t="s">
        <v>79</v>
      </c>
      <c r="BL136" s="15" t="s">
        <v>80</v>
      </c>
      <c r="BM136" s="21">
        <v>1028127.46461888</v>
      </c>
      <c r="BN136" s="15" t="s">
        <v>81</v>
      </c>
      <c r="BO136" s="21"/>
      <c r="BP136" s="22">
        <v>38342</v>
      </c>
      <c r="BQ136" s="22">
        <v>47453</v>
      </c>
      <c r="BR136" s="21">
        <v>36013.94</v>
      </c>
      <c r="BS136" s="21">
        <v>180.95</v>
      </c>
      <c r="BT136" s="21">
        <v>43.23</v>
      </c>
      <c r="BU136" s="1" t="e">
        <v>#REF!</v>
      </c>
    </row>
    <row r="137" spans="1:73" s="1" customFormat="1" ht="18.2" customHeight="1" x14ac:dyDescent="0.15">
      <c r="A137" s="5">
        <v>135</v>
      </c>
      <c r="B137" s="6" t="s">
        <v>72</v>
      </c>
      <c r="C137" s="6" t="s">
        <v>73</v>
      </c>
      <c r="D137" s="7">
        <v>45078</v>
      </c>
      <c r="E137" s="8" t="s">
        <v>324</v>
      </c>
      <c r="F137" s="9">
        <v>0</v>
      </c>
      <c r="G137" s="9">
        <v>1</v>
      </c>
      <c r="H137" s="10">
        <v>55234.89</v>
      </c>
      <c r="I137" s="10">
        <v>317.31</v>
      </c>
      <c r="J137" s="10">
        <v>0.03</v>
      </c>
      <c r="K137" s="10">
        <v>55552.2</v>
      </c>
      <c r="L137" s="10">
        <v>319.82</v>
      </c>
      <c r="M137" s="10">
        <v>0</v>
      </c>
      <c r="N137" s="10">
        <v>0</v>
      </c>
      <c r="O137" s="10">
        <v>317.31</v>
      </c>
      <c r="P137" s="10">
        <v>319.82</v>
      </c>
      <c r="Q137" s="10">
        <v>0</v>
      </c>
      <c r="R137" s="10">
        <v>0</v>
      </c>
      <c r="S137" s="10">
        <v>54915.07</v>
      </c>
      <c r="T137" s="10">
        <v>439.79</v>
      </c>
      <c r="U137" s="10">
        <v>437.28</v>
      </c>
      <c r="V137" s="10">
        <v>0</v>
      </c>
      <c r="W137" s="10">
        <v>439.79</v>
      </c>
      <c r="X137" s="10">
        <v>437.28</v>
      </c>
      <c r="Y137" s="10">
        <v>0</v>
      </c>
      <c r="Z137" s="10">
        <v>0</v>
      </c>
      <c r="AA137" s="10">
        <v>0</v>
      </c>
      <c r="AB137" s="10">
        <v>60.18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40.86</v>
      </c>
      <c r="AI137" s="10">
        <v>112.75</v>
      </c>
      <c r="AJ137" s="10">
        <v>60.18</v>
      </c>
      <c r="AK137" s="10">
        <v>0</v>
      </c>
      <c r="AL137" s="10">
        <v>0</v>
      </c>
      <c r="AM137" s="10">
        <v>0</v>
      </c>
      <c r="AN137" s="10">
        <v>0</v>
      </c>
      <c r="AO137" s="10">
        <v>40.86</v>
      </c>
      <c r="AP137" s="10">
        <v>112.71</v>
      </c>
      <c r="AQ137" s="10">
        <v>0</v>
      </c>
      <c r="AR137" s="10">
        <v>0</v>
      </c>
      <c r="AS137" s="10">
        <v>7.711E-3</v>
      </c>
      <c r="AT137" s="10">
        <v>0</v>
      </c>
      <c r="AU137" s="10">
        <f t="shared" si="2"/>
        <v>1941.7022890000001</v>
      </c>
      <c r="AV137" s="10">
        <v>0</v>
      </c>
      <c r="AW137" s="10">
        <v>0</v>
      </c>
      <c r="AX137" s="11">
        <v>110</v>
      </c>
      <c r="AY137" s="11">
        <v>300</v>
      </c>
      <c r="AZ137" s="10">
        <v>385000</v>
      </c>
      <c r="BA137" s="10">
        <v>86654.35</v>
      </c>
      <c r="BB137" s="12">
        <v>90</v>
      </c>
      <c r="BC137" s="12">
        <v>57.035293669619598</v>
      </c>
      <c r="BD137" s="12">
        <v>9.5</v>
      </c>
      <c r="BE137" s="12"/>
      <c r="BF137" s="8" t="s">
        <v>75</v>
      </c>
      <c r="BG137" s="5"/>
      <c r="BH137" s="8" t="s">
        <v>76</v>
      </c>
      <c r="BI137" s="8" t="s">
        <v>105</v>
      </c>
      <c r="BJ137" s="8" t="s">
        <v>164</v>
      </c>
      <c r="BK137" s="8" t="s">
        <v>107</v>
      </c>
      <c r="BL137" s="6" t="s">
        <v>80</v>
      </c>
      <c r="BM137" s="12">
        <v>427281.85869432002</v>
      </c>
      <c r="BN137" s="6" t="s">
        <v>81</v>
      </c>
      <c r="BO137" s="12"/>
      <c r="BP137" s="13">
        <v>39288</v>
      </c>
      <c r="BQ137" s="13">
        <v>48413</v>
      </c>
      <c r="BR137" s="12">
        <v>0</v>
      </c>
      <c r="BS137" s="12">
        <v>60.18</v>
      </c>
      <c r="BT137" s="12">
        <v>0</v>
      </c>
      <c r="BU137" s="1" t="e">
        <v>#REF!</v>
      </c>
    </row>
    <row r="138" spans="1:73" s="1" customFormat="1" ht="18.2" customHeight="1" x14ac:dyDescent="0.15">
      <c r="A138" s="14">
        <v>136</v>
      </c>
      <c r="B138" s="15" t="s">
        <v>139</v>
      </c>
      <c r="C138" s="15" t="s">
        <v>73</v>
      </c>
      <c r="D138" s="16">
        <v>45078</v>
      </c>
      <c r="E138" s="17" t="s">
        <v>325</v>
      </c>
      <c r="F138" s="18">
        <v>76</v>
      </c>
      <c r="G138" s="18">
        <v>76</v>
      </c>
      <c r="H138" s="19">
        <v>64010.23</v>
      </c>
      <c r="I138" s="19">
        <v>34008.51</v>
      </c>
      <c r="J138" s="19">
        <v>0</v>
      </c>
      <c r="K138" s="19">
        <v>98018.74</v>
      </c>
      <c r="L138" s="19">
        <v>592.27</v>
      </c>
      <c r="M138" s="19">
        <v>0</v>
      </c>
      <c r="N138" s="19">
        <v>0</v>
      </c>
      <c r="O138" s="19">
        <v>331.26</v>
      </c>
      <c r="P138" s="19">
        <v>0</v>
      </c>
      <c r="Q138" s="19">
        <v>0</v>
      </c>
      <c r="R138" s="19">
        <v>0</v>
      </c>
      <c r="S138" s="19">
        <v>97687.48</v>
      </c>
      <c r="T138" s="19">
        <v>47769.77</v>
      </c>
      <c r="U138" s="19">
        <v>491.28</v>
      </c>
      <c r="V138" s="19">
        <v>0</v>
      </c>
      <c r="W138" s="19">
        <v>766.4</v>
      </c>
      <c r="X138" s="19">
        <v>0</v>
      </c>
      <c r="Y138" s="19">
        <v>0</v>
      </c>
      <c r="Z138" s="19">
        <v>0</v>
      </c>
      <c r="AA138" s="19">
        <v>47494.65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84.86</v>
      </c>
      <c r="AK138" s="19">
        <v>0</v>
      </c>
      <c r="AL138" s="19">
        <v>0</v>
      </c>
      <c r="AM138" s="19">
        <v>17.54</v>
      </c>
      <c r="AN138" s="19">
        <v>0</v>
      </c>
      <c r="AO138" s="19">
        <v>60.32</v>
      </c>
      <c r="AP138" s="19">
        <v>38.39</v>
      </c>
      <c r="AQ138" s="19">
        <v>0</v>
      </c>
      <c r="AR138" s="19">
        <v>0</v>
      </c>
      <c r="AS138" s="19">
        <v>0</v>
      </c>
      <c r="AT138" s="19">
        <v>0</v>
      </c>
      <c r="AU138" s="19">
        <f t="shared" si="2"/>
        <v>1298.77</v>
      </c>
      <c r="AV138" s="19">
        <v>34269.519999999997</v>
      </c>
      <c r="AW138" s="19">
        <v>47494.65</v>
      </c>
      <c r="AX138" s="20">
        <v>79</v>
      </c>
      <c r="AY138" s="20">
        <v>300</v>
      </c>
      <c r="AZ138" s="19">
        <v>498000</v>
      </c>
      <c r="BA138" s="19">
        <v>126935.67999999999</v>
      </c>
      <c r="BB138" s="21">
        <v>90</v>
      </c>
      <c r="BC138" s="21">
        <v>69.2624264509396</v>
      </c>
      <c r="BD138" s="21">
        <v>9.2100000000000009</v>
      </c>
      <c r="BE138" s="21"/>
      <c r="BF138" s="17" t="s">
        <v>93</v>
      </c>
      <c r="BG138" s="14"/>
      <c r="BH138" s="17" t="s">
        <v>114</v>
      </c>
      <c r="BI138" s="17" t="s">
        <v>115</v>
      </c>
      <c r="BJ138" s="17" t="s">
        <v>232</v>
      </c>
      <c r="BK138" s="17" t="s">
        <v>79</v>
      </c>
      <c r="BL138" s="15" t="s">
        <v>80</v>
      </c>
      <c r="BM138" s="21">
        <v>760084.39988448005</v>
      </c>
      <c r="BN138" s="15" t="s">
        <v>81</v>
      </c>
      <c r="BO138" s="21"/>
      <c r="BP138" s="22">
        <v>38343</v>
      </c>
      <c r="BQ138" s="22">
        <v>47453</v>
      </c>
      <c r="BR138" s="21">
        <v>15843.25</v>
      </c>
      <c r="BS138" s="21">
        <v>84.86</v>
      </c>
      <c r="BT138" s="21">
        <v>43.23</v>
      </c>
      <c r="BU138" s="1" t="e">
        <v>#REF!</v>
      </c>
    </row>
    <row r="139" spans="1:73" s="1" customFormat="1" ht="18.2" customHeight="1" x14ac:dyDescent="0.15">
      <c r="A139" s="5">
        <v>137</v>
      </c>
      <c r="B139" s="6" t="s">
        <v>82</v>
      </c>
      <c r="C139" s="6" t="s">
        <v>73</v>
      </c>
      <c r="D139" s="7">
        <v>45078</v>
      </c>
      <c r="E139" s="8" t="s">
        <v>326</v>
      </c>
      <c r="F139" s="9">
        <v>136</v>
      </c>
      <c r="G139" s="9">
        <v>135</v>
      </c>
      <c r="H139" s="10">
        <v>68283.909299999999</v>
      </c>
      <c r="I139" s="10">
        <v>35880.18</v>
      </c>
      <c r="J139" s="10">
        <v>0</v>
      </c>
      <c r="K139" s="10">
        <v>104164.08930000001</v>
      </c>
      <c r="L139" s="10">
        <v>413.36180000000002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104164.08930000001</v>
      </c>
      <c r="T139" s="10">
        <v>85897.531499999997</v>
      </c>
      <c r="U139" s="10">
        <v>489.3682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86386.899699999994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/>
      <c r="AT139" s="19">
        <v>0</v>
      </c>
      <c r="AU139" s="10">
        <f t="shared" si="2"/>
        <v>0</v>
      </c>
      <c r="AV139" s="10">
        <v>36293.541799999999</v>
      </c>
      <c r="AW139" s="10">
        <v>86386.899699999994</v>
      </c>
      <c r="AX139" s="11">
        <v>111</v>
      </c>
      <c r="AY139" s="11">
        <v>300</v>
      </c>
      <c r="AZ139" s="10">
        <v>492600</v>
      </c>
      <c r="BA139" s="10">
        <v>111176.34</v>
      </c>
      <c r="BB139" s="12">
        <v>90</v>
      </c>
      <c r="BC139" s="12">
        <v>84.3234094322587</v>
      </c>
      <c r="BD139" s="12">
        <v>8.6</v>
      </c>
      <c r="BE139" s="12"/>
      <c r="BF139" s="8" t="s">
        <v>75</v>
      </c>
      <c r="BG139" s="5"/>
      <c r="BH139" s="8" t="s">
        <v>76</v>
      </c>
      <c r="BI139" s="8" t="s">
        <v>105</v>
      </c>
      <c r="BJ139" s="8" t="s">
        <v>164</v>
      </c>
      <c r="BK139" s="8" t="s">
        <v>79</v>
      </c>
      <c r="BL139" s="6" t="s">
        <v>80</v>
      </c>
      <c r="BM139" s="12">
        <v>810477.44608729705</v>
      </c>
      <c r="BN139" s="6" t="s">
        <v>81</v>
      </c>
      <c r="BO139" s="12"/>
      <c r="BP139" s="13">
        <v>39338</v>
      </c>
      <c r="BQ139" s="13">
        <v>48463</v>
      </c>
      <c r="BR139" s="12">
        <v>27745.131099999999</v>
      </c>
      <c r="BS139" s="12">
        <v>76.680000000000007</v>
      </c>
      <c r="BT139" s="12">
        <v>44.982700000000001</v>
      </c>
      <c r="BU139" s="1" t="e">
        <v>#REF!</v>
      </c>
    </row>
    <row r="140" spans="1:73" s="1" customFormat="1" ht="18.2" customHeight="1" x14ac:dyDescent="0.15">
      <c r="A140" s="14">
        <v>138</v>
      </c>
      <c r="B140" s="15" t="s">
        <v>82</v>
      </c>
      <c r="C140" s="15" t="s">
        <v>73</v>
      </c>
      <c r="D140" s="16">
        <v>45078</v>
      </c>
      <c r="E140" s="17" t="s">
        <v>327</v>
      </c>
      <c r="F140" s="18">
        <v>133</v>
      </c>
      <c r="G140" s="18">
        <v>132</v>
      </c>
      <c r="H140" s="19">
        <v>36003.711199999998</v>
      </c>
      <c r="I140" s="19">
        <v>18913.865699999998</v>
      </c>
      <c r="J140" s="19">
        <v>0</v>
      </c>
      <c r="K140" s="19">
        <v>54917.5769</v>
      </c>
      <c r="L140" s="19">
        <v>220.77340000000001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54917.5769</v>
      </c>
      <c r="T140" s="19">
        <v>44098.027099999999</v>
      </c>
      <c r="U140" s="19">
        <v>258.02659999999997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44356.053699999997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/>
      <c r="AT140" s="19">
        <v>0</v>
      </c>
      <c r="AU140" s="19">
        <f t="shared" si="2"/>
        <v>0</v>
      </c>
      <c r="AV140" s="19">
        <v>19134.6391</v>
      </c>
      <c r="AW140" s="19">
        <v>44356.053699999997</v>
      </c>
      <c r="AX140" s="20">
        <v>110</v>
      </c>
      <c r="AY140" s="20">
        <v>300</v>
      </c>
      <c r="AZ140" s="19">
        <v>260000</v>
      </c>
      <c r="BA140" s="19">
        <v>58967.42</v>
      </c>
      <c r="BB140" s="21">
        <v>90</v>
      </c>
      <c r="BC140" s="21">
        <v>83.818859990822105</v>
      </c>
      <c r="BD140" s="21">
        <v>8.6</v>
      </c>
      <c r="BE140" s="21"/>
      <c r="BF140" s="17" t="s">
        <v>75</v>
      </c>
      <c r="BG140" s="14"/>
      <c r="BH140" s="17" t="s">
        <v>76</v>
      </c>
      <c r="BI140" s="17" t="s">
        <v>105</v>
      </c>
      <c r="BJ140" s="17" t="s">
        <v>164</v>
      </c>
      <c r="BK140" s="17" t="s">
        <v>79</v>
      </c>
      <c r="BL140" s="15" t="s">
        <v>80</v>
      </c>
      <c r="BM140" s="21">
        <v>427301.36432167399</v>
      </c>
      <c r="BN140" s="15" t="s">
        <v>81</v>
      </c>
      <c r="BO140" s="21"/>
      <c r="BP140" s="22">
        <v>39288</v>
      </c>
      <c r="BQ140" s="22">
        <v>48421</v>
      </c>
      <c r="BR140" s="21">
        <v>17275.596600000001</v>
      </c>
      <c r="BS140" s="21">
        <v>40.67</v>
      </c>
      <c r="BT140" s="21">
        <v>44.982700000000001</v>
      </c>
      <c r="BU140" s="1" t="e">
        <v>#REF!</v>
      </c>
    </row>
    <row r="141" spans="1:73" s="1" customFormat="1" ht="18.2" customHeight="1" x14ac:dyDescent="0.15">
      <c r="A141" s="5">
        <v>139</v>
      </c>
      <c r="B141" s="6" t="s">
        <v>82</v>
      </c>
      <c r="C141" s="6" t="s">
        <v>73</v>
      </c>
      <c r="D141" s="7">
        <v>45078</v>
      </c>
      <c r="E141" s="8" t="s">
        <v>328</v>
      </c>
      <c r="F141" s="9">
        <v>0</v>
      </c>
      <c r="G141" s="9">
        <v>0</v>
      </c>
      <c r="H141" s="10">
        <v>111838.39659999999</v>
      </c>
      <c r="I141" s="10">
        <v>0</v>
      </c>
      <c r="J141" s="10">
        <v>0</v>
      </c>
      <c r="K141" s="10">
        <v>111838.39659999999</v>
      </c>
      <c r="L141" s="10">
        <v>1157.9349</v>
      </c>
      <c r="M141" s="10">
        <v>0</v>
      </c>
      <c r="N141" s="10">
        <v>0</v>
      </c>
      <c r="O141" s="10">
        <v>0</v>
      </c>
      <c r="P141" s="10">
        <v>1157.9349</v>
      </c>
      <c r="Q141" s="10">
        <v>0</v>
      </c>
      <c r="R141" s="10">
        <v>0</v>
      </c>
      <c r="S141" s="10">
        <v>110680.4617</v>
      </c>
      <c r="T141" s="10">
        <v>0</v>
      </c>
      <c r="U141" s="10">
        <v>960.87840000000006</v>
      </c>
      <c r="V141" s="10">
        <v>0</v>
      </c>
      <c r="W141" s="10">
        <v>0</v>
      </c>
      <c r="X141" s="10">
        <v>960.87840000000006</v>
      </c>
      <c r="Y141" s="10">
        <v>0</v>
      </c>
      <c r="Z141" s="10">
        <v>0</v>
      </c>
      <c r="AA141" s="10">
        <v>0</v>
      </c>
      <c r="AB141" s="10">
        <v>265.33999999999997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121.12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16.061699999999998</v>
      </c>
      <c r="AR141" s="10">
        <v>0</v>
      </c>
      <c r="AS141" s="10"/>
      <c r="AT141" s="19">
        <v>0</v>
      </c>
      <c r="AU141" s="10">
        <f t="shared" si="2"/>
        <v>2521.335</v>
      </c>
      <c r="AV141" s="10">
        <v>0</v>
      </c>
      <c r="AW141" s="10">
        <v>0</v>
      </c>
      <c r="AX141" s="11">
        <v>69</v>
      </c>
      <c r="AY141" s="11">
        <v>120</v>
      </c>
      <c r="AZ141" s="10">
        <v>266000</v>
      </c>
      <c r="BA141" s="10">
        <v>186200</v>
      </c>
      <c r="BB141" s="12">
        <v>0</v>
      </c>
      <c r="BC141" s="12" t="s">
        <v>118</v>
      </c>
      <c r="BD141" s="12">
        <v>10.31</v>
      </c>
      <c r="BE141" s="12"/>
      <c r="BF141" s="8"/>
      <c r="BG141" s="5"/>
      <c r="BH141" s="8" t="s">
        <v>100</v>
      </c>
      <c r="BI141" s="8" t="s">
        <v>329</v>
      </c>
      <c r="BJ141" s="8" t="s">
        <v>186</v>
      </c>
      <c r="BK141" s="8" t="s">
        <v>107</v>
      </c>
      <c r="BL141" s="6" t="s">
        <v>91</v>
      </c>
      <c r="BM141" s="12">
        <v>110680.4617</v>
      </c>
      <c r="BN141" s="6" t="s">
        <v>81</v>
      </c>
      <c r="BO141" s="12"/>
      <c r="BP141" s="13">
        <v>43525</v>
      </c>
      <c r="BQ141" s="13">
        <v>47178</v>
      </c>
      <c r="BR141" s="12">
        <v>0</v>
      </c>
      <c r="BS141" s="12">
        <v>265.33999999999997</v>
      </c>
      <c r="BT141" s="12">
        <v>0</v>
      </c>
      <c r="BU141" s="1" t="e">
        <v>#REF!</v>
      </c>
    </row>
    <row r="142" spans="1:73" s="1" customFormat="1" ht="18.2" customHeight="1" x14ac:dyDescent="0.15">
      <c r="A142" s="14">
        <v>140</v>
      </c>
      <c r="B142" s="15" t="s">
        <v>82</v>
      </c>
      <c r="C142" s="15" t="s">
        <v>73</v>
      </c>
      <c r="D142" s="16">
        <v>45078</v>
      </c>
      <c r="E142" s="17" t="s">
        <v>330</v>
      </c>
      <c r="F142" s="18">
        <v>147</v>
      </c>
      <c r="G142" s="18">
        <v>146</v>
      </c>
      <c r="H142" s="19">
        <v>42399.275600000001</v>
      </c>
      <c r="I142" s="19">
        <v>21926.733800000002</v>
      </c>
      <c r="J142" s="19">
        <v>0</v>
      </c>
      <c r="K142" s="19">
        <v>64326.009400000003</v>
      </c>
      <c r="L142" s="19">
        <v>252.739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64326.009400000003</v>
      </c>
      <c r="T142" s="19">
        <v>63601.775500000003</v>
      </c>
      <c r="U142" s="19">
        <v>335.661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63937.436500000003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/>
      <c r="AT142" s="19">
        <v>0</v>
      </c>
      <c r="AU142" s="19">
        <f t="shared" si="2"/>
        <v>0</v>
      </c>
      <c r="AV142" s="19">
        <v>22179.4728</v>
      </c>
      <c r="AW142" s="19">
        <v>63937.436500000003</v>
      </c>
      <c r="AX142" s="20">
        <v>109</v>
      </c>
      <c r="AY142" s="20">
        <v>300</v>
      </c>
      <c r="AZ142" s="19">
        <v>286000</v>
      </c>
      <c r="BA142" s="19">
        <v>67346.25</v>
      </c>
      <c r="BB142" s="21">
        <v>90</v>
      </c>
      <c r="BC142" s="21">
        <v>85.963819009967196</v>
      </c>
      <c r="BD142" s="21">
        <v>9.5</v>
      </c>
      <c r="BE142" s="21"/>
      <c r="BF142" s="17" t="s">
        <v>93</v>
      </c>
      <c r="BG142" s="14"/>
      <c r="BH142" s="17" t="s">
        <v>100</v>
      </c>
      <c r="BI142" s="17" t="s">
        <v>157</v>
      </c>
      <c r="BJ142" s="17" t="s">
        <v>209</v>
      </c>
      <c r="BK142" s="17" t="s">
        <v>79</v>
      </c>
      <c r="BL142" s="15" t="s">
        <v>80</v>
      </c>
      <c r="BM142" s="21">
        <v>500506.27011529403</v>
      </c>
      <c r="BN142" s="15" t="s">
        <v>81</v>
      </c>
      <c r="BO142" s="21"/>
      <c r="BP142" s="22">
        <v>39276</v>
      </c>
      <c r="BQ142" s="22">
        <v>48401</v>
      </c>
      <c r="BR142" s="21">
        <v>18708.914000000001</v>
      </c>
      <c r="BS142" s="21">
        <v>46.77</v>
      </c>
      <c r="BT142" s="21">
        <v>44.982700000000001</v>
      </c>
      <c r="BU142" s="1" t="e">
        <v>#REF!</v>
      </c>
    </row>
    <row r="143" spans="1:73" s="1" customFormat="1" ht="18.2" customHeight="1" x14ac:dyDescent="0.15">
      <c r="A143" s="5">
        <v>141</v>
      </c>
      <c r="B143" s="6" t="s">
        <v>72</v>
      </c>
      <c r="C143" s="6" t="s">
        <v>73</v>
      </c>
      <c r="D143" s="7">
        <v>45078</v>
      </c>
      <c r="E143" s="8" t="s">
        <v>331</v>
      </c>
      <c r="F143" s="9">
        <v>81</v>
      </c>
      <c r="G143" s="9">
        <v>80</v>
      </c>
      <c r="H143" s="10">
        <v>53023.63</v>
      </c>
      <c r="I143" s="10">
        <v>19082.349999999999</v>
      </c>
      <c r="J143" s="10">
        <v>0</v>
      </c>
      <c r="K143" s="10">
        <v>72105.98</v>
      </c>
      <c r="L143" s="10">
        <v>314.24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72105.98</v>
      </c>
      <c r="T143" s="10">
        <v>36456.85</v>
      </c>
      <c r="U143" s="10">
        <v>380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36836.85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v>0</v>
      </c>
      <c r="AU143" s="10">
        <f t="shared" si="2"/>
        <v>0</v>
      </c>
      <c r="AV143" s="10">
        <v>19396.59</v>
      </c>
      <c r="AW143" s="10">
        <v>36836.85</v>
      </c>
      <c r="AX143" s="11">
        <v>110</v>
      </c>
      <c r="AY143" s="11">
        <v>300</v>
      </c>
      <c r="AZ143" s="10">
        <v>367900</v>
      </c>
      <c r="BA143" s="10">
        <v>85500</v>
      </c>
      <c r="BB143" s="12">
        <v>89.09</v>
      </c>
      <c r="BC143" s="12">
        <v>75.133587815204706</v>
      </c>
      <c r="BD143" s="12">
        <v>8.6</v>
      </c>
      <c r="BE143" s="12"/>
      <c r="BF143" s="8" t="s">
        <v>93</v>
      </c>
      <c r="BG143" s="5"/>
      <c r="BH143" s="8" t="s">
        <v>76</v>
      </c>
      <c r="BI143" s="8" t="s">
        <v>159</v>
      </c>
      <c r="BJ143" s="8" t="s">
        <v>160</v>
      </c>
      <c r="BK143" s="8" t="s">
        <v>79</v>
      </c>
      <c r="BL143" s="6" t="s">
        <v>80</v>
      </c>
      <c r="BM143" s="12">
        <v>561040.47864047997</v>
      </c>
      <c r="BN143" s="6" t="s">
        <v>81</v>
      </c>
      <c r="BO143" s="12"/>
      <c r="BP143" s="13">
        <v>39300</v>
      </c>
      <c r="BQ143" s="13">
        <v>48425</v>
      </c>
      <c r="BR143" s="12">
        <v>21083.22</v>
      </c>
      <c r="BS143" s="12">
        <v>58.97</v>
      </c>
      <c r="BT143" s="12">
        <v>45.36</v>
      </c>
      <c r="BU143" s="1" t="e">
        <v>#REF!</v>
      </c>
    </row>
    <row r="144" spans="1:73" s="1" customFormat="1" ht="18.2" customHeight="1" x14ac:dyDescent="0.15">
      <c r="A144" s="14">
        <v>142</v>
      </c>
      <c r="B144" s="15" t="s">
        <v>72</v>
      </c>
      <c r="C144" s="15" t="s">
        <v>73</v>
      </c>
      <c r="D144" s="16">
        <v>45078</v>
      </c>
      <c r="E144" s="17" t="s">
        <v>332</v>
      </c>
      <c r="F144" s="18">
        <v>152</v>
      </c>
      <c r="G144" s="18">
        <v>151</v>
      </c>
      <c r="H144" s="19">
        <v>72582.850000000006</v>
      </c>
      <c r="I144" s="19">
        <v>36586.36</v>
      </c>
      <c r="J144" s="19">
        <v>0</v>
      </c>
      <c r="K144" s="19">
        <v>109169.21</v>
      </c>
      <c r="L144" s="19">
        <v>416.16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109169.21</v>
      </c>
      <c r="T144" s="19">
        <v>112317.45</v>
      </c>
      <c r="U144" s="19">
        <v>574.61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112892.06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9">
        <f t="shared" si="2"/>
        <v>0</v>
      </c>
      <c r="AV144" s="19">
        <v>37002.519999999997</v>
      </c>
      <c r="AW144" s="19">
        <v>112892.06</v>
      </c>
      <c r="AX144" s="20">
        <v>110</v>
      </c>
      <c r="AY144" s="20">
        <v>300</v>
      </c>
      <c r="AZ144" s="19">
        <v>489000</v>
      </c>
      <c r="BA144" s="19">
        <v>113400</v>
      </c>
      <c r="BB144" s="21">
        <v>90</v>
      </c>
      <c r="BC144" s="21">
        <v>86.6422301587302</v>
      </c>
      <c r="BD144" s="21">
        <v>9.5</v>
      </c>
      <c r="BE144" s="21"/>
      <c r="BF144" s="17" t="s">
        <v>93</v>
      </c>
      <c r="BG144" s="14"/>
      <c r="BH144" s="17" t="s">
        <v>76</v>
      </c>
      <c r="BI144" s="17" t="s">
        <v>238</v>
      </c>
      <c r="BJ144" s="17" t="s">
        <v>333</v>
      </c>
      <c r="BK144" s="17" t="s">
        <v>79</v>
      </c>
      <c r="BL144" s="15" t="s">
        <v>80</v>
      </c>
      <c r="BM144" s="21">
        <v>849421.16910695995</v>
      </c>
      <c r="BN144" s="15" t="s">
        <v>81</v>
      </c>
      <c r="BO144" s="21"/>
      <c r="BP144" s="22">
        <v>39280</v>
      </c>
      <c r="BQ144" s="22">
        <v>48408</v>
      </c>
      <c r="BR144" s="21">
        <v>43441.88</v>
      </c>
      <c r="BS144" s="21">
        <v>78.75</v>
      </c>
      <c r="BT144" s="21">
        <v>45.4</v>
      </c>
      <c r="BU144" s="1" t="e">
        <v>#REF!</v>
      </c>
    </row>
    <row r="145" spans="1:73" s="1" customFormat="1" ht="18.2" customHeight="1" x14ac:dyDescent="0.15">
      <c r="A145" s="5">
        <v>143</v>
      </c>
      <c r="B145" s="6" t="s">
        <v>82</v>
      </c>
      <c r="C145" s="6" t="s">
        <v>73</v>
      </c>
      <c r="D145" s="7">
        <v>45078</v>
      </c>
      <c r="E145" s="8" t="s">
        <v>334</v>
      </c>
      <c r="F145" s="9">
        <v>141</v>
      </c>
      <c r="G145" s="9">
        <v>140</v>
      </c>
      <c r="H145" s="10">
        <v>41481.972500000003</v>
      </c>
      <c r="I145" s="10">
        <v>20989.740099999999</v>
      </c>
      <c r="J145" s="10">
        <v>0</v>
      </c>
      <c r="K145" s="10">
        <v>62471.712599999999</v>
      </c>
      <c r="L145" s="10">
        <v>247.291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62471.712599999999</v>
      </c>
      <c r="T145" s="10">
        <v>59457.907700000003</v>
      </c>
      <c r="U145" s="10">
        <v>328.399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59786.306700000001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/>
      <c r="AT145" s="19">
        <v>0</v>
      </c>
      <c r="AU145" s="10">
        <f t="shared" si="2"/>
        <v>0</v>
      </c>
      <c r="AV145" s="10">
        <v>21237.0311</v>
      </c>
      <c r="AW145" s="10">
        <v>59786.306700000001</v>
      </c>
      <c r="AX145" s="11">
        <v>109</v>
      </c>
      <c r="AY145" s="11">
        <v>300</v>
      </c>
      <c r="AZ145" s="10">
        <v>286000</v>
      </c>
      <c r="BA145" s="10">
        <v>65891.19</v>
      </c>
      <c r="BB145" s="12">
        <v>88.11</v>
      </c>
      <c r="BC145" s="12">
        <v>83.537459213985997</v>
      </c>
      <c r="BD145" s="12">
        <v>9.5</v>
      </c>
      <c r="BE145" s="12"/>
      <c r="BF145" s="8" t="s">
        <v>93</v>
      </c>
      <c r="BG145" s="5"/>
      <c r="BH145" s="8" t="s">
        <v>100</v>
      </c>
      <c r="BI145" s="8" t="s">
        <v>157</v>
      </c>
      <c r="BJ145" s="8" t="s">
        <v>209</v>
      </c>
      <c r="BK145" s="8" t="s">
        <v>79</v>
      </c>
      <c r="BL145" s="6" t="s">
        <v>80</v>
      </c>
      <c r="BM145" s="12">
        <v>486078.402076978</v>
      </c>
      <c r="BN145" s="6" t="s">
        <v>81</v>
      </c>
      <c r="BO145" s="12"/>
      <c r="BP145" s="13">
        <v>39283</v>
      </c>
      <c r="BQ145" s="13">
        <v>48408</v>
      </c>
      <c r="BR145" s="12">
        <v>17602.595000000001</v>
      </c>
      <c r="BS145" s="12">
        <v>45.76</v>
      </c>
      <c r="BT145" s="12">
        <v>44.982700000000001</v>
      </c>
      <c r="BU145" s="1" t="e">
        <v>#REF!</v>
      </c>
    </row>
    <row r="146" spans="1:73" s="1" customFormat="1" ht="18.2" customHeight="1" x14ac:dyDescent="0.15">
      <c r="A146" s="14">
        <v>144</v>
      </c>
      <c r="B146" s="15" t="s">
        <v>82</v>
      </c>
      <c r="C146" s="15" t="s">
        <v>73</v>
      </c>
      <c r="D146" s="16">
        <v>45078</v>
      </c>
      <c r="E146" s="17" t="s">
        <v>335</v>
      </c>
      <c r="F146" s="18">
        <v>155</v>
      </c>
      <c r="G146" s="18">
        <v>154</v>
      </c>
      <c r="H146" s="19">
        <v>77426.603700000007</v>
      </c>
      <c r="I146" s="19">
        <v>44864.787300000004</v>
      </c>
      <c r="J146" s="19">
        <v>0</v>
      </c>
      <c r="K146" s="19">
        <v>122291.391</v>
      </c>
      <c r="L146" s="19">
        <v>481.03930000000003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122291.391</v>
      </c>
      <c r="T146" s="19">
        <v>113758.63989999999</v>
      </c>
      <c r="U146" s="19">
        <v>554.89070000000004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114313.5306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/>
      <c r="AT146" s="19">
        <v>0</v>
      </c>
      <c r="AU146" s="19">
        <f t="shared" si="2"/>
        <v>0</v>
      </c>
      <c r="AV146" s="19">
        <v>45345.8266</v>
      </c>
      <c r="AW146" s="19">
        <v>114313.5306</v>
      </c>
      <c r="AX146" s="20">
        <v>109</v>
      </c>
      <c r="AY146" s="20">
        <v>300</v>
      </c>
      <c r="AZ146" s="19">
        <v>541800</v>
      </c>
      <c r="BA146" s="19">
        <v>127581.12</v>
      </c>
      <c r="BB146" s="21">
        <v>90</v>
      </c>
      <c r="BC146" s="21">
        <v>86.268447792275197</v>
      </c>
      <c r="BD146" s="21">
        <v>8.6</v>
      </c>
      <c r="BE146" s="21"/>
      <c r="BF146" s="17" t="s">
        <v>75</v>
      </c>
      <c r="BG146" s="14"/>
      <c r="BH146" s="17" t="s">
        <v>100</v>
      </c>
      <c r="BI146" s="17" t="s">
        <v>101</v>
      </c>
      <c r="BJ146" s="17" t="s">
        <v>102</v>
      </c>
      <c r="BK146" s="17" t="s">
        <v>79</v>
      </c>
      <c r="BL146" s="15" t="s">
        <v>80</v>
      </c>
      <c r="BM146" s="21">
        <v>951521.92009941605</v>
      </c>
      <c r="BN146" s="15" t="s">
        <v>81</v>
      </c>
      <c r="BO146" s="21"/>
      <c r="BP146" s="22">
        <v>39276</v>
      </c>
      <c r="BQ146" s="22">
        <v>48401</v>
      </c>
      <c r="BR146" s="21">
        <v>36225.644200000002</v>
      </c>
      <c r="BS146" s="21">
        <v>88</v>
      </c>
      <c r="BT146" s="21">
        <v>44.982700000000001</v>
      </c>
      <c r="BU146" s="1" t="e">
        <v>#REF!</v>
      </c>
    </row>
    <row r="147" spans="1:73" s="1" customFormat="1" ht="18.2" customHeight="1" x14ac:dyDescent="0.15">
      <c r="A147" s="5">
        <v>145</v>
      </c>
      <c r="B147" s="6" t="s">
        <v>82</v>
      </c>
      <c r="C147" s="6" t="s">
        <v>73</v>
      </c>
      <c r="D147" s="7">
        <v>45078</v>
      </c>
      <c r="E147" s="8" t="s">
        <v>336</v>
      </c>
      <c r="F147" s="9">
        <v>148</v>
      </c>
      <c r="G147" s="9">
        <v>147</v>
      </c>
      <c r="H147" s="10">
        <v>43671.873299999999</v>
      </c>
      <c r="I147" s="10">
        <v>22366.300299999999</v>
      </c>
      <c r="J147" s="10">
        <v>0</v>
      </c>
      <c r="K147" s="10">
        <v>66038.173599999995</v>
      </c>
      <c r="L147" s="10">
        <v>256.88459999999998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66038.173599999995</v>
      </c>
      <c r="T147" s="10">
        <v>66213.121499999994</v>
      </c>
      <c r="U147" s="10">
        <v>345.73540000000003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66558.856899999999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/>
      <c r="AT147" s="19">
        <v>0</v>
      </c>
      <c r="AU147" s="10">
        <f t="shared" si="2"/>
        <v>0</v>
      </c>
      <c r="AV147" s="10">
        <v>22623.1849</v>
      </c>
      <c r="AW147" s="10">
        <v>66558.856899999999</v>
      </c>
      <c r="AX147" s="11">
        <v>110</v>
      </c>
      <c r="AY147" s="11">
        <v>300</v>
      </c>
      <c r="AZ147" s="10">
        <v>308000</v>
      </c>
      <c r="BA147" s="10">
        <v>68973.070000000007</v>
      </c>
      <c r="BB147" s="12">
        <v>90</v>
      </c>
      <c r="BC147" s="12">
        <v>86.170379598878199</v>
      </c>
      <c r="BD147" s="12">
        <v>9.5</v>
      </c>
      <c r="BE147" s="12"/>
      <c r="BF147" s="8" t="s">
        <v>75</v>
      </c>
      <c r="BG147" s="5"/>
      <c r="BH147" s="8" t="s">
        <v>337</v>
      </c>
      <c r="BI147" s="8" t="s">
        <v>338</v>
      </c>
      <c r="BJ147" s="8" t="s">
        <v>339</v>
      </c>
      <c r="BK147" s="8" t="s">
        <v>79</v>
      </c>
      <c r="BL147" s="6" t="s">
        <v>80</v>
      </c>
      <c r="BM147" s="12">
        <v>513828.23623071401</v>
      </c>
      <c r="BN147" s="6" t="s">
        <v>81</v>
      </c>
      <c r="BO147" s="12"/>
      <c r="BP147" s="13">
        <v>39322</v>
      </c>
      <c r="BQ147" s="13">
        <v>48447</v>
      </c>
      <c r="BR147" s="12">
        <v>19354.070199999998</v>
      </c>
      <c r="BS147" s="12">
        <v>47.9</v>
      </c>
      <c r="BT147" s="12">
        <v>44.982700000000001</v>
      </c>
      <c r="BU147" s="1" t="e">
        <v>#REF!</v>
      </c>
    </row>
    <row r="148" spans="1:73" s="1" customFormat="1" ht="18.2" customHeight="1" x14ac:dyDescent="0.15">
      <c r="A148" s="14">
        <v>146</v>
      </c>
      <c r="B148" s="15" t="s">
        <v>72</v>
      </c>
      <c r="C148" s="15" t="s">
        <v>73</v>
      </c>
      <c r="D148" s="16">
        <v>45078</v>
      </c>
      <c r="E148" s="17" t="s">
        <v>340</v>
      </c>
      <c r="F148" s="18">
        <v>0</v>
      </c>
      <c r="G148" s="18">
        <v>1</v>
      </c>
      <c r="H148" s="19">
        <v>60125.99</v>
      </c>
      <c r="I148" s="19">
        <v>342.04</v>
      </c>
      <c r="J148" s="19">
        <v>0</v>
      </c>
      <c r="K148" s="19">
        <v>60468.03</v>
      </c>
      <c r="L148" s="19">
        <v>344.75</v>
      </c>
      <c r="M148" s="19">
        <v>0</v>
      </c>
      <c r="N148" s="19">
        <v>0</v>
      </c>
      <c r="O148" s="19">
        <v>342.04</v>
      </c>
      <c r="P148" s="19">
        <v>344.75</v>
      </c>
      <c r="Q148" s="19">
        <v>0</v>
      </c>
      <c r="R148" s="19">
        <v>0</v>
      </c>
      <c r="S148" s="19">
        <v>59781.24</v>
      </c>
      <c r="T148" s="19">
        <v>478.71</v>
      </c>
      <c r="U148" s="19">
        <v>476</v>
      </c>
      <c r="V148" s="19">
        <v>0</v>
      </c>
      <c r="W148" s="19">
        <v>478.71</v>
      </c>
      <c r="X148" s="19">
        <v>476</v>
      </c>
      <c r="Y148" s="19">
        <v>0</v>
      </c>
      <c r="Z148" s="19">
        <v>0</v>
      </c>
      <c r="AA148" s="19">
        <v>0</v>
      </c>
      <c r="AB148" s="19">
        <v>65.23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44.3</v>
      </c>
      <c r="AI148" s="19">
        <v>121.19</v>
      </c>
      <c r="AJ148" s="19">
        <v>65.23</v>
      </c>
      <c r="AK148" s="19">
        <v>0</v>
      </c>
      <c r="AL148" s="19">
        <v>0</v>
      </c>
      <c r="AM148" s="19">
        <v>0</v>
      </c>
      <c r="AN148" s="19">
        <v>0</v>
      </c>
      <c r="AO148" s="19">
        <v>44.3</v>
      </c>
      <c r="AP148" s="19">
        <v>121.06</v>
      </c>
      <c r="AQ148" s="19">
        <v>1.9159999999999999</v>
      </c>
      <c r="AR148" s="19">
        <v>0</v>
      </c>
      <c r="AS148" s="19">
        <v>0</v>
      </c>
      <c r="AT148" s="19">
        <v>0</v>
      </c>
      <c r="AU148" s="19">
        <f t="shared" si="2"/>
        <v>2104.7260000000001</v>
      </c>
      <c r="AV148" s="19">
        <v>0</v>
      </c>
      <c r="AW148" s="19">
        <v>0</v>
      </c>
      <c r="AX148" s="20">
        <v>110</v>
      </c>
      <c r="AY148" s="20">
        <v>300</v>
      </c>
      <c r="AZ148" s="19">
        <v>399300</v>
      </c>
      <c r="BA148" s="19">
        <v>93939.78</v>
      </c>
      <c r="BB148" s="21">
        <v>90</v>
      </c>
      <c r="BC148" s="21">
        <v>57.274049396325999</v>
      </c>
      <c r="BD148" s="21">
        <v>9.5</v>
      </c>
      <c r="BE148" s="21"/>
      <c r="BF148" s="17" t="s">
        <v>93</v>
      </c>
      <c r="BG148" s="14"/>
      <c r="BH148" s="17" t="s">
        <v>76</v>
      </c>
      <c r="BI148" s="17" t="s">
        <v>159</v>
      </c>
      <c r="BJ148" s="17" t="s">
        <v>160</v>
      </c>
      <c r="BK148" s="17" t="s">
        <v>107</v>
      </c>
      <c r="BL148" s="15" t="s">
        <v>80</v>
      </c>
      <c r="BM148" s="21">
        <v>465144.43744224001</v>
      </c>
      <c r="BN148" s="15" t="s">
        <v>81</v>
      </c>
      <c r="BO148" s="21"/>
      <c r="BP148" s="22">
        <v>39279</v>
      </c>
      <c r="BQ148" s="22">
        <v>48411</v>
      </c>
      <c r="BR148" s="21">
        <v>0</v>
      </c>
      <c r="BS148" s="21">
        <v>65.23</v>
      </c>
      <c r="BT148" s="21">
        <v>0</v>
      </c>
      <c r="BU148" s="1" t="e">
        <v>#REF!</v>
      </c>
    </row>
    <row r="149" spans="1:73" s="1" customFormat="1" ht="18.2" customHeight="1" x14ac:dyDescent="0.15">
      <c r="A149" s="5">
        <v>147</v>
      </c>
      <c r="B149" s="6" t="s">
        <v>139</v>
      </c>
      <c r="C149" s="6" t="s">
        <v>73</v>
      </c>
      <c r="D149" s="7">
        <v>45078</v>
      </c>
      <c r="E149" s="8" t="s">
        <v>341</v>
      </c>
      <c r="F149" s="9">
        <v>173</v>
      </c>
      <c r="G149" s="9">
        <v>172</v>
      </c>
      <c r="H149" s="10">
        <v>100349.27</v>
      </c>
      <c r="I149" s="10">
        <v>96150.35</v>
      </c>
      <c r="J149" s="10">
        <v>0</v>
      </c>
      <c r="K149" s="10">
        <v>196499.62</v>
      </c>
      <c r="L149" s="10">
        <v>948.84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196499.62</v>
      </c>
      <c r="T149" s="10">
        <v>184130.52</v>
      </c>
      <c r="U149" s="10">
        <v>680.7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184811.22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0</v>
      </c>
      <c r="AT149" s="10">
        <v>0</v>
      </c>
      <c r="AU149" s="10">
        <f t="shared" si="2"/>
        <v>0</v>
      </c>
      <c r="AV149" s="10">
        <v>97099.19</v>
      </c>
      <c r="AW149" s="10">
        <v>184811.22</v>
      </c>
      <c r="AX149" s="11">
        <v>80</v>
      </c>
      <c r="AY149" s="11">
        <v>300</v>
      </c>
      <c r="AZ149" s="10">
        <v>1135000</v>
      </c>
      <c r="BA149" s="10">
        <v>208616.99</v>
      </c>
      <c r="BB149" s="12">
        <v>65</v>
      </c>
      <c r="BC149" s="12">
        <v>61.224521070886901</v>
      </c>
      <c r="BD149" s="12">
        <v>8.14</v>
      </c>
      <c r="BE149" s="12"/>
      <c r="BF149" s="8" t="s">
        <v>75</v>
      </c>
      <c r="BG149" s="5"/>
      <c r="BH149" s="8" t="s">
        <v>342</v>
      </c>
      <c r="BI149" s="8" t="s">
        <v>343</v>
      </c>
      <c r="BJ149" s="8" t="s">
        <v>344</v>
      </c>
      <c r="BK149" s="8" t="s">
        <v>79</v>
      </c>
      <c r="BL149" s="6" t="s">
        <v>80</v>
      </c>
      <c r="BM149" s="12">
        <v>1528919.5273051199</v>
      </c>
      <c r="BN149" s="6" t="s">
        <v>81</v>
      </c>
      <c r="BO149" s="12"/>
      <c r="BP149" s="13">
        <v>38357</v>
      </c>
      <c r="BQ149" s="13">
        <v>47484</v>
      </c>
      <c r="BR149" s="12">
        <v>90329.44</v>
      </c>
      <c r="BS149" s="12">
        <v>408.54</v>
      </c>
      <c r="BT149" s="12">
        <v>44.64</v>
      </c>
      <c r="BU149" s="1" t="e">
        <v>#REF!</v>
      </c>
    </row>
    <row r="150" spans="1:73" s="1" customFormat="1" ht="18.2" customHeight="1" x14ac:dyDescent="0.15">
      <c r="A150" s="14">
        <v>148</v>
      </c>
      <c r="B150" s="15" t="s">
        <v>82</v>
      </c>
      <c r="C150" s="15" t="s">
        <v>73</v>
      </c>
      <c r="D150" s="16">
        <v>45078</v>
      </c>
      <c r="E150" s="17" t="s">
        <v>345</v>
      </c>
      <c r="F150" s="18">
        <v>131</v>
      </c>
      <c r="G150" s="18">
        <v>130</v>
      </c>
      <c r="H150" s="19">
        <v>62040.6417</v>
      </c>
      <c r="I150" s="19">
        <v>29758.182199999999</v>
      </c>
      <c r="J150" s="19">
        <v>0</v>
      </c>
      <c r="K150" s="19">
        <v>91798.823900000003</v>
      </c>
      <c r="L150" s="19">
        <v>364.89479999999998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91798.823900000003</v>
      </c>
      <c r="T150" s="19">
        <v>81168.3079</v>
      </c>
      <c r="U150" s="19">
        <v>491.15519999999998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81659.463099999994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/>
      <c r="AT150" s="19">
        <v>0</v>
      </c>
      <c r="AU150" s="19">
        <f t="shared" si="2"/>
        <v>0</v>
      </c>
      <c r="AV150" s="19">
        <v>30123.077000000001</v>
      </c>
      <c r="AW150" s="19">
        <v>81659.463099999994</v>
      </c>
      <c r="AX150" s="20">
        <v>110</v>
      </c>
      <c r="AY150" s="20">
        <v>300</v>
      </c>
      <c r="AZ150" s="19">
        <v>418000</v>
      </c>
      <c r="BA150" s="19">
        <v>97980.1</v>
      </c>
      <c r="BB150" s="21">
        <v>90</v>
      </c>
      <c r="BC150" s="21">
        <v>84.322164919203004</v>
      </c>
      <c r="BD150" s="21">
        <v>9.5</v>
      </c>
      <c r="BE150" s="21"/>
      <c r="BF150" s="17" t="s">
        <v>93</v>
      </c>
      <c r="BG150" s="14"/>
      <c r="BH150" s="17" t="s">
        <v>100</v>
      </c>
      <c r="BI150" s="17" t="s">
        <v>157</v>
      </c>
      <c r="BJ150" s="17" t="s">
        <v>128</v>
      </c>
      <c r="BK150" s="17" t="s">
        <v>79</v>
      </c>
      <c r="BL150" s="15" t="s">
        <v>80</v>
      </c>
      <c r="BM150" s="21">
        <v>714266.08582934598</v>
      </c>
      <c r="BN150" s="15" t="s">
        <v>81</v>
      </c>
      <c r="BO150" s="21"/>
      <c r="BP150" s="22">
        <v>39311</v>
      </c>
      <c r="BQ150" s="22">
        <v>48436</v>
      </c>
      <c r="BR150" s="21">
        <v>27737.1976</v>
      </c>
      <c r="BS150" s="21">
        <v>68.040000000000006</v>
      </c>
      <c r="BT150" s="21">
        <v>44.982700000000001</v>
      </c>
      <c r="BU150" s="1" t="e">
        <v>#REF!</v>
      </c>
    </row>
    <row r="151" spans="1:73" s="1" customFormat="1" ht="18.2" customHeight="1" x14ac:dyDescent="0.15">
      <c r="A151" s="5">
        <v>149</v>
      </c>
      <c r="B151" s="6" t="s">
        <v>82</v>
      </c>
      <c r="C151" s="6" t="s">
        <v>73</v>
      </c>
      <c r="D151" s="7">
        <v>45078</v>
      </c>
      <c r="E151" s="8" t="s">
        <v>346</v>
      </c>
      <c r="F151" s="9">
        <v>151</v>
      </c>
      <c r="G151" s="9">
        <v>150</v>
      </c>
      <c r="H151" s="10">
        <v>60905.765200000002</v>
      </c>
      <c r="I151" s="10">
        <v>31903.285400000001</v>
      </c>
      <c r="J151" s="10">
        <v>0</v>
      </c>
      <c r="K151" s="10">
        <v>92809.050600000002</v>
      </c>
      <c r="L151" s="10">
        <v>363.08940000000001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92809.050600000002</v>
      </c>
      <c r="T151" s="10">
        <v>94055.8943</v>
      </c>
      <c r="U151" s="10">
        <v>482.17059999999998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94538.064899999998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/>
      <c r="AT151" s="19">
        <v>0</v>
      </c>
      <c r="AU151" s="10">
        <f t="shared" si="2"/>
        <v>0</v>
      </c>
      <c r="AV151" s="10">
        <v>32266.374800000001</v>
      </c>
      <c r="AW151" s="10">
        <v>94538.064899999998</v>
      </c>
      <c r="AX151" s="11">
        <v>109</v>
      </c>
      <c r="AY151" s="11">
        <v>300</v>
      </c>
      <c r="AZ151" s="10">
        <v>418000</v>
      </c>
      <c r="BA151" s="10">
        <v>96745</v>
      </c>
      <c r="BB151" s="12">
        <v>88.52</v>
      </c>
      <c r="BC151" s="12">
        <v>84.918674444281393</v>
      </c>
      <c r="BD151" s="12">
        <v>9.5</v>
      </c>
      <c r="BE151" s="12"/>
      <c r="BF151" s="8" t="s">
        <v>75</v>
      </c>
      <c r="BG151" s="5"/>
      <c r="BH151" s="8" t="s">
        <v>100</v>
      </c>
      <c r="BI151" s="8" t="s">
        <v>157</v>
      </c>
      <c r="BJ151" s="8" t="s">
        <v>128</v>
      </c>
      <c r="BK151" s="8" t="s">
        <v>79</v>
      </c>
      <c r="BL151" s="6" t="s">
        <v>80</v>
      </c>
      <c r="BM151" s="12">
        <v>722126.43349126598</v>
      </c>
      <c r="BN151" s="6" t="s">
        <v>81</v>
      </c>
      <c r="BO151" s="12"/>
      <c r="BP151" s="13">
        <v>39283</v>
      </c>
      <c r="BQ151" s="13">
        <v>48408</v>
      </c>
      <c r="BR151" s="12">
        <v>25619.6764</v>
      </c>
      <c r="BS151" s="12">
        <v>67.180000000000007</v>
      </c>
      <c r="BT151" s="12">
        <v>44.982700000000001</v>
      </c>
      <c r="BU151" s="1" t="e">
        <v>#REF!</v>
      </c>
    </row>
    <row r="152" spans="1:73" s="1" customFormat="1" ht="18.2" customHeight="1" x14ac:dyDescent="0.15">
      <c r="A152" s="14">
        <v>150</v>
      </c>
      <c r="B152" s="15" t="s">
        <v>72</v>
      </c>
      <c r="C152" s="15" t="s">
        <v>73</v>
      </c>
      <c r="D152" s="16">
        <v>45078</v>
      </c>
      <c r="E152" s="17" t="s">
        <v>347</v>
      </c>
      <c r="F152" s="18">
        <v>111</v>
      </c>
      <c r="G152" s="18">
        <v>110</v>
      </c>
      <c r="H152" s="19">
        <v>54967.33</v>
      </c>
      <c r="I152" s="19">
        <v>24415.32</v>
      </c>
      <c r="J152" s="19">
        <v>0</v>
      </c>
      <c r="K152" s="19">
        <v>79382.649999999994</v>
      </c>
      <c r="L152" s="19">
        <v>321.58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79382.649999999994</v>
      </c>
      <c r="T152" s="19">
        <v>54290.79</v>
      </c>
      <c r="U152" s="19">
        <v>393.93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54684.72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0</v>
      </c>
      <c r="AT152" s="19">
        <v>0</v>
      </c>
      <c r="AU152" s="19">
        <f t="shared" si="2"/>
        <v>0</v>
      </c>
      <c r="AV152" s="19">
        <v>24736.9</v>
      </c>
      <c r="AW152" s="19">
        <v>54684.72</v>
      </c>
      <c r="AX152" s="20">
        <v>112</v>
      </c>
      <c r="AY152" s="20">
        <v>300</v>
      </c>
      <c r="AZ152" s="19">
        <v>379800</v>
      </c>
      <c r="BA152" s="19">
        <v>88118.94</v>
      </c>
      <c r="BB152" s="21">
        <v>89.57</v>
      </c>
      <c r="BC152" s="21">
        <v>80.6898489757139</v>
      </c>
      <c r="BD152" s="21">
        <v>8.6</v>
      </c>
      <c r="BE152" s="21"/>
      <c r="BF152" s="17" t="s">
        <v>75</v>
      </c>
      <c r="BG152" s="14"/>
      <c r="BH152" s="17" t="s">
        <v>114</v>
      </c>
      <c r="BI152" s="17" t="s">
        <v>115</v>
      </c>
      <c r="BJ152" s="17" t="s">
        <v>138</v>
      </c>
      <c r="BK152" s="17" t="s">
        <v>79</v>
      </c>
      <c r="BL152" s="15" t="s">
        <v>80</v>
      </c>
      <c r="BM152" s="21">
        <v>617658.6179364</v>
      </c>
      <c r="BN152" s="15" t="s">
        <v>81</v>
      </c>
      <c r="BO152" s="21"/>
      <c r="BP152" s="22">
        <v>39351</v>
      </c>
      <c r="BQ152" s="22">
        <v>48476</v>
      </c>
      <c r="BR152" s="21">
        <v>28001.53</v>
      </c>
      <c r="BS152" s="21">
        <v>60.78</v>
      </c>
      <c r="BT152" s="21">
        <v>45.03</v>
      </c>
      <c r="BU152" s="1" t="e">
        <v>#REF!</v>
      </c>
    </row>
    <row r="153" spans="1:73" s="1" customFormat="1" ht="18.2" customHeight="1" x14ac:dyDescent="0.15">
      <c r="A153" s="5">
        <v>151</v>
      </c>
      <c r="B153" s="6" t="s">
        <v>82</v>
      </c>
      <c r="C153" s="6" t="s">
        <v>73</v>
      </c>
      <c r="D153" s="7">
        <v>45078</v>
      </c>
      <c r="E153" s="8" t="s">
        <v>348</v>
      </c>
      <c r="F153" s="9">
        <v>158</v>
      </c>
      <c r="G153" s="9">
        <v>157</v>
      </c>
      <c r="H153" s="10">
        <v>61878.2071</v>
      </c>
      <c r="I153" s="10">
        <v>33175.567900000002</v>
      </c>
      <c r="J153" s="10">
        <v>0</v>
      </c>
      <c r="K153" s="10">
        <v>95053.774999999994</v>
      </c>
      <c r="L153" s="10">
        <v>368.9008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95053.774999999994</v>
      </c>
      <c r="T153" s="10">
        <v>100808.23729999999</v>
      </c>
      <c r="U153" s="10">
        <v>489.86919999999998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101298.10649999999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/>
      <c r="AT153" s="19">
        <v>0</v>
      </c>
      <c r="AU153" s="10">
        <f t="shared" si="2"/>
        <v>0</v>
      </c>
      <c r="AV153" s="10">
        <v>33544.468699999998</v>
      </c>
      <c r="AW153" s="10">
        <v>101298.10649999999</v>
      </c>
      <c r="AX153" s="11">
        <v>109</v>
      </c>
      <c r="AY153" s="11">
        <v>300</v>
      </c>
      <c r="AZ153" s="10">
        <v>418000</v>
      </c>
      <c r="BA153" s="10">
        <v>98291.04</v>
      </c>
      <c r="BB153" s="12">
        <v>90</v>
      </c>
      <c r="BC153" s="12">
        <v>87.0358045860538</v>
      </c>
      <c r="BD153" s="12">
        <v>9.5</v>
      </c>
      <c r="BE153" s="12"/>
      <c r="BF153" s="8" t="s">
        <v>93</v>
      </c>
      <c r="BG153" s="5"/>
      <c r="BH153" s="8" t="s">
        <v>100</v>
      </c>
      <c r="BI153" s="8" t="s">
        <v>157</v>
      </c>
      <c r="BJ153" s="8" t="s">
        <v>128</v>
      </c>
      <c r="BK153" s="8" t="s">
        <v>79</v>
      </c>
      <c r="BL153" s="6" t="s">
        <v>80</v>
      </c>
      <c r="BM153" s="12">
        <v>739592.13122940005</v>
      </c>
      <c r="BN153" s="6" t="s">
        <v>81</v>
      </c>
      <c r="BO153" s="12"/>
      <c r="BP153" s="13">
        <v>39290</v>
      </c>
      <c r="BQ153" s="13">
        <v>48415</v>
      </c>
      <c r="BR153" s="12">
        <v>27257.9764</v>
      </c>
      <c r="BS153" s="12">
        <v>68.260000000000005</v>
      </c>
      <c r="BT153" s="12">
        <v>44.982700000000001</v>
      </c>
      <c r="BU153" s="1" t="e">
        <v>#REF!</v>
      </c>
    </row>
    <row r="154" spans="1:73" s="1" customFormat="1" ht="18.2" customHeight="1" x14ac:dyDescent="0.15">
      <c r="A154" s="14">
        <v>152</v>
      </c>
      <c r="B154" s="15" t="s">
        <v>82</v>
      </c>
      <c r="C154" s="15" t="s">
        <v>73</v>
      </c>
      <c r="D154" s="16">
        <v>45078</v>
      </c>
      <c r="E154" s="17" t="s">
        <v>349</v>
      </c>
      <c r="F154" s="18">
        <v>0</v>
      </c>
      <c r="G154" s="18">
        <v>0</v>
      </c>
      <c r="H154" s="19">
        <v>231284.61749999999</v>
      </c>
      <c r="I154" s="19">
        <v>0</v>
      </c>
      <c r="J154" s="19">
        <v>0</v>
      </c>
      <c r="K154" s="19">
        <v>231284.61749999999</v>
      </c>
      <c r="L154" s="19">
        <v>1144.7312999999999</v>
      </c>
      <c r="M154" s="19">
        <v>0</v>
      </c>
      <c r="N154" s="19">
        <v>0</v>
      </c>
      <c r="O154" s="19">
        <v>0</v>
      </c>
      <c r="P154" s="19">
        <v>1144.7312999999999</v>
      </c>
      <c r="Q154" s="19">
        <v>0</v>
      </c>
      <c r="R154" s="19">
        <v>0</v>
      </c>
      <c r="S154" s="19">
        <v>230139.88620000001</v>
      </c>
      <c r="T154" s="19">
        <v>0</v>
      </c>
      <c r="U154" s="19">
        <v>1987.1206</v>
      </c>
      <c r="V154" s="19">
        <v>0</v>
      </c>
      <c r="W154" s="19">
        <v>0</v>
      </c>
      <c r="X154" s="19">
        <v>1987.1206</v>
      </c>
      <c r="Y154" s="19">
        <v>0</v>
      </c>
      <c r="Z154" s="19">
        <v>0</v>
      </c>
      <c r="AA154" s="19">
        <v>0</v>
      </c>
      <c r="AB154" s="19">
        <v>480.08879999999999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178.74039999999999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169.02959999999999</v>
      </c>
      <c r="AR154" s="19">
        <v>0</v>
      </c>
      <c r="AS154" s="19"/>
      <c r="AT154" s="19">
        <v>0</v>
      </c>
      <c r="AU154" s="19">
        <f t="shared" si="2"/>
        <v>3959.7107000000001</v>
      </c>
      <c r="AV154" s="19">
        <v>0</v>
      </c>
      <c r="AW154" s="19">
        <v>0</v>
      </c>
      <c r="AX154" s="20">
        <v>56</v>
      </c>
      <c r="AY154" s="20">
        <v>180</v>
      </c>
      <c r="AZ154" s="19">
        <v>429000</v>
      </c>
      <c r="BA154" s="19">
        <v>336902.52</v>
      </c>
      <c r="BB154" s="21"/>
      <c r="BC154" s="21"/>
      <c r="BD154" s="21">
        <v>10.31</v>
      </c>
      <c r="BE154" s="21"/>
      <c r="BF154" s="17"/>
      <c r="BG154" s="14"/>
      <c r="BH154" s="17" t="s">
        <v>76</v>
      </c>
      <c r="BI154" s="17" t="s">
        <v>163</v>
      </c>
      <c r="BJ154" s="17" t="s">
        <v>164</v>
      </c>
      <c r="BK154" s="17" t="s">
        <v>107</v>
      </c>
      <c r="BL154" s="15" t="s">
        <v>91</v>
      </c>
      <c r="BM154" s="21">
        <v>230139.88620000001</v>
      </c>
      <c r="BN154" s="15" t="s">
        <v>81</v>
      </c>
      <c r="BO154" s="21"/>
      <c r="BP154" s="22">
        <v>43154</v>
      </c>
      <c r="BQ154" s="22">
        <v>48633</v>
      </c>
      <c r="BR154" s="21">
        <v>0</v>
      </c>
      <c r="BS154" s="21">
        <v>480.08879999999999</v>
      </c>
      <c r="BT154" s="21">
        <v>0</v>
      </c>
      <c r="BU154" s="1" t="e">
        <v>#REF!</v>
      </c>
    </row>
    <row r="155" spans="1:73" s="1" customFormat="1" ht="18.2" customHeight="1" x14ac:dyDescent="0.15">
      <c r="A155" s="5">
        <v>153</v>
      </c>
      <c r="B155" s="6" t="s">
        <v>82</v>
      </c>
      <c r="C155" s="6" t="s">
        <v>73</v>
      </c>
      <c r="D155" s="7">
        <v>45078</v>
      </c>
      <c r="E155" s="8" t="s">
        <v>350</v>
      </c>
      <c r="F155" s="9">
        <v>58</v>
      </c>
      <c r="G155" s="9">
        <v>57</v>
      </c>
      <c r="H155" s="10">
        <v>216579.2193</v>
      </c>
      <c r="I155" s="10">
        <v>54276.259599999998</v>
      </c>
      <c r="J155" s="10">
        <v>0</v>
      </c>
      <c r="K155" s="10">
        <v>270855.47889999999</v>
      </c>
      <c r="L155" s="10">
        <v>956.84640000000002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270855.47889999999</v>
      </c>
      <c r="T155" s="10">
        <v>104385.60340000001</v>
      </c>
      <c r="U155" s="10">
        <v>1860.7765999999999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106246.38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/>
      <c r="AT155" s="19">
        <v>0</v>
      </c>
      <c r="AU155" s="10">
        <f t="shared" si="2"/>
        <v>0</v>
      </c>
      <c r="AV155" s="10">
        <v>55233.106</v>
      </c>
      <c r="AW155" s="10">
        <v>106246.38</v>
      </c>
      <c r="AX155" s="11">
        <v>122</v>
      </c>
      <c r="AY155" s="11">
        <v>180</v>
      </c>
      <c r="AZ155" s="10">
        <v>433000</v>
      </c>
      <c r="BA155" s="10">
        <v>303100</v>
      </c>
      <c r="BB155" s="12">
        <v>0</v>
      </c>
      <c r="BC155" s="12" t="s">
        <v>118</v>
      </c>
      <c r="BD155" s="12">
        <v>10.31</v>
      </c>
      <c r="BE155" s="12"/>
      <c r="BF155" s="8"/>
      <c r="BG155" s="5"/>
      <c r="BH155" s="8" t="s">
        <v>76</v>
      </c>
      <c r="BI155" s="8" t="s">
        <v>351</v>
      </c>
      <c r="BJ155" s="8" t="s">
        <v>164</v>
      </c>
      <c r="BK155" s="8" t="s">
        <v>79</v>
      </c>
      <c r="BL155" s="6" t="s">
        <v>91</v>
      </c>
      <c r="BM155" s="12">
        <v>270855.47889999999</v>
      </c>
      <c r="BN155" s="6" t="s">
        <v>81</v>
      </c>
      <c r="BO155" s="12"/>
      <c r="BP155" s="13">
        <v>43344</v>
      </c>
      <c r="BQ155" s="13">
        <v>48853</v>
      </c>
      <c r="BR155" s="12">
        <v>31220.5452</v>
      </c>
      <c r="BS155" s="12">
        <v>431.91989999999998</v>
      </c>
      <c r="BT155" s="12">
        <v>350</v>
      </c>
      <c r="BU155" s="1" t="e">
        <v>#REF!</v>
      </c>
    </row>
    <row r="156" spans="1:73" s="1" customFormat="1" ht="18.2" customHeight="1" x14ac:dyDescent="0.15">
      <c r="A156" s="14">
        <v>154</v>
      </c>
      <c r="B156" s="15" t="s">
        <v>82</v>
      </c>
      <c r="C156" s="15" t="s">
        <v>73</v>
      </c>
      <c r="D156" s="16">
        <v>45078</v>
      </c>
      <c r="E156" s="17" t="s">
        <v>352</v>
      </c>
      <c r="F156" s="18">
        <v>164</v>
      </c>
      <c r="G156" s="18">
        <v>163</v>
      </c>
      <c r="H156" s="19">
        <v>40073.161099999998</v>
      </c>
      <c r="I156" s="19">
        <v>23562.007799999999</v>
      </c>
      <c r="J156" s="19">
        <v>0</v>
      </c>
      <c r="K156" s="19">
        <v>63635.168899999997</v>
      </c>
      <c r="L156" s="19">
        <v>245.72900000000001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63635.168899999997</v>
      </c>
      <c r="T156" s="19">
        <v>62780.790800000002</v>
      </c>
      <c r="U156" s="19">
        <v>287.19099999999997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63067.981800000001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/>
      <c r="AT156" s="19">
        <v>0</v>
      </c>
      <c r="AU156" s="19">
        <f t="shared" si="2"/>
        <v>0</v>
      </c>
      <c r="AV156" s="19">
        <v>23807.736799999999</v>
      </c>
      <c r="AW156" s="19">
        <v>63067.981800000001</v>
      </c>
      <c r="AX156" s="20">
        <v>110</v>
      </c>
      <c r="AY156" s="20">
        <v>300</v>
      </c>
      <c r="AZ156" s="19">
        <v>288000</v>
      </c>
      <c r="BA156" s="19">
        <v>65632.61</v>
      </c>
      <c r="BB156" s="21">
        <v>87.5</v>
      </c>
      <c r="BC156" s="21">
        <v>84.837054000290394</v>
      </c>
      <c r="BD156" s="21">
        <v>8.6</v>
      </c>
      <c r="BE156" s="21"/>
      <c r="BF156" s="17" t="s">
        <v>93</v>
      </c>
      <c r="BG156" s="14"/>
      <c r="BH156" s="17" t="s">
        <v>100</v>
      </c>
      <c r="BI156" s="17" t="s">
        <v>157</v>
      </c>
      <c r="BJ156" s="17" t="s">
        <v>282</v>
      </c>
      <c r="BK156" s="17" t="s">
        <v>79</v>
      </c>
      <c r="BL156" s="15" t="s">
        <v>80</v>
      </c>
      <c r="BM156" s="21">
        <v>495130.99493306602</v>
      </c>
      <c r="BN156" s="15" t="s">
        <v>81</v>
      </c>
      <c r="BO156" s="21"/>
      <c r="BP156" s="22">
        <v>39311</v>
      </c>
      <c r="BQ156" s="22">
        <v>48436</v>
      </c>
      <c r="BR156" s="21">
        <v>20319.3439</v>
      </c>
      <c r="BS156" s="21">
        <v>45.27</v>
      </c>
      <c r="BT156" s="21">
        <v>44.982700000000001</v>
      </c>
      <c r="BU156" s="1" t="e">
        <v>#REF!</v>
      </c>
    </row>
    <row r="157" spans="1:73" s="1" customFormat="1" ht="18.2" customHeight="1" x14ac:dyDescent="0.15">
      <c r="A157" s="5">
        <v>155</v>
      </c>
      <c r="B157" s="6" t="s">
        <v>82</v>
      </c>
      <c r="C157" s="6" t="s">
        <v>73</v>
      </c>
      <c r="D157" s="7">
        <v>45078</v>
      </c>
      <c r="E157" s="8" t="s">
        <v>353</v>
      </c>
      <c r="F157" s="9">
        <v>129</v>
      </c>
      <c r="G157" s="9">
        <v>128</v>
      </c>
      <c r="H157" s="10">
        <v>53189.284299999999</v>
      </c>
      <c r="I157" s="10">
        <v>27317.601600000002</v>
      </c>
      <c r="J157" s="10">
        <v>0</v>
      </c>
      <c r="K157" s="10">
        <v>80506.885899999994</v>
      </c>
      <c r="L157" s="10">
        <v>326.20010000000002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80506.885899999994</v>
      </c>
      <c r="T157" s="10">
        <v>62533.862000000001</v>
      </c>
      <c r="U157" s="10">
        <v>381.18990000000002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62915.051899999999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/>
      <c r="AT157" s="19">
        <v>0</v>
      </c>
      <c r="AU157" s="10">
        <f t="shared" si="2"/>
        <v>0</v>
      </c>
      <c r="AV157" s="10">
        <v>27643.8017</v>
      </c>
      <c r="AW157" s="10">
        <v>62915.051899999999</v>
      </c>
      <c r="AX157" s="11">
        <v>110</v>
      </c>
      <c r="AY157" s="11">
        <v>300</v>
      </c>
      <c r="AZ157" s="10">
        <v>379800</v>
      </c>
      <c r="BA157" s="10">
        <v>87118.88</v>
      </c>
      <c r="BB157" s="12">
        <v>88.05</v>
      </c>
      <c r="BC157" s="12">
        <v>81.367337407172798</v>
      </c>
      <c r="BD157" s="12">
        <v>8.6</v>
      </c>
      <c r="BE157" s="12"/>
      <c r="BF157" s="8" t="s">
        <v>75</v>
      </c>
      <c r="BG157" s="5"/>
      <c r="BH157" s="8" t="s">
        <v>114</v>
      </c>
      <c r="BI157" s="8" t="s">
        <v>115</v>
      </c>
      <c r="BJ157" s="8" t="s">
        <v>138</v>
      </c>
      <c r="BK157" s="8" t="s">
        <v>79</v>
      </c>
      <c r="BL157" s="6" t="s">
        <v>80</v>
      </c>
      <c r="BM157" s="12">
        <v>626406.04564545804</v>
      </c>
      <c r="BN157" s="6" t="s">
        <v>81</v>
      </c>
      <c r="BO157" s="12"/>
      <c r="BP157" s="13">
        <v>39309</v>
      </c>
      <c r="BQ157" s="13">
        <v>48434</v>
      </c>
      <c r="BR157" s="12">
        <v>24094.553500000002</v>
      </c>
      <c r="BS157" s="12">
        <v>60.09</v>
      </c>
      <c r="BT157" s="12">
        <v>44.982700000000001</v>
      </c>
      <c r="BU157" s="1" t="e">
        <v>#REF!</v>
      </c>
    </row>
    <row r="158" spans="1:73" s="1" customFormat="1" ht="18.2" customHeight="1" x14ac:dyDescent="0.15">
      <c r="A158" s="14">
        <v>156</v>
      </c>
      <c r="B158" s="15" t="s">
        <v>72</v>
      </c>
      <c r="C158" s="15" t="s">
        <v>73</v>
      </c>
      <c r="D158" s="16">
        <v>45078</v>
      </c>
      <c r="E158" s="17" t="s">
        <v>354</v>
      </c>
      <c r="F158" s="18">
        <v>0</v>
      </c>
      <c r="G158" s="18">
        <v>0</v>
      </c>
      <c r="H158" s="19">
        <v>47508.84</v>
      </c>
      <c r="I158" s="19">
        <v>0</v>
      </c>
      <c r="J158" s="19">
        <v>0</v>
      </c>
      <c r="K158" s="19">
        <v>47508.84</v>
      </c>
      <c r="L158" s="19">
        <v>268.73</v>
      </c>
      <c r="M158" s="19">
        <v>0</v>
      </c>
      <c r="N158" s="19">
        <v>0</v>
      </c>
      <c r="O158" s="19">
        <v>0</v>
      </c>
      <c r="P158" s="19">
        <v>268.73</v>
      </c>
      <c r="Q158" s="19">
        <v>0</v>
      </c>
      <c r="R158" s="19">
        <v>0</v>
      </c>
      <c r="S158" s="19">
        <v>47240.11</v>
      </c>
      <c r="T158" s="19">
        <v>0</v>
      </c>
      <c r="U158" s="19">
        <v>376.11</v>
      </c>
      <c r="V158" s="19">
        <v>0</v>
      </c>
      <c r="W158" s="19">
        <v>0</v>
      </c>
      <c r="X158" s="19">
        <v>376.11</v>
      </c>
      <c r="Y158" s="19">
        <v>0</v>
      </c>
      <c r="Z158" s="19">
        <v>0</v>
      </c>
      <c r="AA158" s="19">
        <v>0</v>
      </c>
      <c r="AB158" s="19">
        <v>51.25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34.799999999999997</v>
      </c>
      <c r="AI158" s="19">
        <v>95.84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7.8E-2</v>
      </c>
      <c r="AR158" s="19">
        <v>0</v>
      </c>
      <c r="AS158" s="19">
        <v>0</v>
      </c>
      <c r="AT158" s="19">
        <v>0</v>
      </c>
      <c r="AU158" s="19">
        <f t="shared" si="2"/>
        <v>826.80799999999999</v>
      </c>
      <c r="AV158" s="19">
        <v>0</v>
      </c>
      <c r="AW158" s="19">
        <v>0</v>
      </c>
      <c r="AX158" s="20">
        <v>111</v>
      </c>
      <c r="AY158" s="20">
        <v>300</v>
      </c>
      <c r="AZ158" s="19">
        <v>327400</v>
      </c>
      <c r="BA158" s="19">
        <v>73806.38</v>
      </c>
      <c r="BB158" s="21">
        <v>90</v>
      </c>
      <c r="BC158" s="21">
        <v>57.604910307211902</v>
      </c>
      <c r="BD158" s="21">
        <v>9.5</v>
      </c>
      <c r="BE158" s="21"/>
      <c r="BF158" s="17" t="s">
        <v>93</v>
      </c>
      <c r="BG158" s="14"/>
      <c r="BH158" s="17" t="s">
        <v>76</v>
      </c>
      <c r="BI158" s="17" t="s">
        <v>105</v>
      </c>
      <c r="BJ158" s="17" t="s">
        <v>164</v>
      </c>
      <c r="BK158" s="17" t="s">
        <v>107</v>
      </c>
      <c r="BL158" s="15" t="s">
        <v>80</v>
      </c>
      <c r="BM158" s="21">
        <v>367564.71412536001</v>
      </c>
      <c r="BN158" s="15" t="s">
        <v>81</v>
      </c>
      <c r="BO158" s="21"/>
      <c r="BP158" s="22">
        <v>39323</v>
      </c>
      <c r="BQ158" s="22">
        <v>48448</v>
      </c>
      <c r="BR158" s="21">
        <v>0</v>
      </c>
      <c r="BS158" s="21">
        <v>51.25</v>
      </c>
      <c r="BT158" s="21">
        <v>0</v>
      </c>
      <c r="BU158" s="1" t="e">
        <v>#REF!</v>
      </c>
    </row>
    <row r="159" spans="1:73" s="1" customFormat="1" ht="18.2" customHeight="1" x14ac:dyDescent="0.15">
      <c r="A159" s="5">
        <v>157</v>
      </c>
      <c r="B159" s="6" t="s">
        <v>82</v>
      </c>
      <c r="C159" s="6" t="s">
        <v>73</v>
      </c>
      <c r="D159" s="7">
        <v>45078</v>
      </c>
      <c r="E159" s="8" t="s">
        <v>355</v>
      </c>
      <c r="F159" s="9">
        <v>159</v>
      </c>
      <c r="G159" s="9">
        <v>158</v>
      </c>
      <c r="H159" s="10">
        <v>80057.000400000004</v>
      </c>
      <c r="I159" s="10">
        <v>43053.738700000002</v>
      </c>
      <c r="J159" s="10">
        <v>0</v>
      </c>
      <c r="K159" s="10">
        <v>123110.73910000001</v>
      </c>
      <c r="L159" s="10">
        <v>477.22519999999997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123110.73910000001</v>
      </c>
      <c r="T159" s="10">
        <v>131395.141</v>
      </c>
      <c r="U159" s="10">
        <v>633.78480000000002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132028.9258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/>
      <c r="AT159" s="19">
        <v>0</v>
      </c>
      <c r="AU159" s="10">
        <f t="shared" si="2"/>
        <v>0</v>
      </c>
      <c r="AV159" s="10">
        <v>43530.963900000002</v>
      </c>
      <c r="AW159" s="10">
        <v>132028.9258</v>
      </c>
      <c r="AX159" s="11">
        <v>109</v>
      </c>
      <c r="AY159" s="11">
        <v>300</v>
      </c>
      <c r="AZ159" s="10">
        <v>599000</v>
      </c>
      <c r="BA159" s="10">
        <v>127162.18</v>
      </c>
      <c r="BB159" s="12">
        <v>81.3</v>
      </c>
      <c r="BC159" s="12">
        <v>78.709747574554001</v>
      </c>
      <c r="BD159" s="12">
        <v>9.5</v>
      </c>
      <c r="BE159" s="12"/>
      <c r="BF159" s="8" t="s">
        <v>75</v>
      </c>
      <c r="BG159" s="5"/>
      <c r="BH159" s="8" t="s">
        <v>100</v>
      </c>
      <c r="BI159" s="8" t="s">
        <v>101</v>
      </c>
      <c r="BJ159" s="8" t="s">
        <v>102</v>
      </c>
      <c r="BK159" s="8" t="s">
        <v>79</v>
      </c>
      <c r="BL159" s="6" t="s">
        <v>80</v>
      </c>
      <c r="BM159" s="12">
        <v>957897.08413154201</v>
      </c>
      <c r="BN159" s="6" t="s">
        <v>81</v>
      </c>
      <c r="BO159" s="12"/>
      <c r="BP159" s="13">
        <v>39294</v>
      </c>
      <c r="BQ159" s="13">
        <v>48419</v>
      </c>
      <c r="BR159" s="12">
        <v>35608.429499999998</v>
      </c>
      <c r="BS159" s="12">
        <v>88.31</v>
      </c>
      <c r="BT159" s="12">
        <v>44.982700000000001</v>
      </c>
      <c r="BU159" s="1" t="e">
        <v>#REF!</v>
      </c>
    </row>
    <row r="160" spans="1:73" s="1" customFormat="1" ht="18.2" customHeight="1" x14ac:dyDescent="0.15">
      <c r="A160" s="14">
        <v>158</v>
      </c>
      <c r="B160" s="15" t="s">
        <v>82</v>
      </c>
      <c r="C160" s="15" t="s">
        <v>73</v>
      </c>
      <c r="D160" s="16">
        <v>45078</v>
      </c>
      <c r="E160" s="17" t="s">
        <v>356</v>
      </c>
      <c r="F160" s="18">
        <v>135</v>
      </c>
      <c r="G160" s="18">
        <v>134</v>
      </c>
      <c r="H160" s="19">
        <v>58157.125699999997</v>
      </c>
      <c r="I160" s="19">
        <v>28359.486799999999</v>
      </c>
      <c r="J160" s="19">
        <v>0</v>
      </c>
      <c r="K160" s="19">
        <v>86516.612500000003</v>
      </c>
      <c r="L160" s="19">
        <v>342.01960000000003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86516.612500000003</v>
      </c>
      <c r="T160" s="19">
        <v>79071.444000000003</v>
      </c>
      <c r="U160" s="19">
        <v>460.41039999999998</v>
      </c>
      <c r="V160" s="19">
        <v>0</v>
      </c>
      <c r="W160" s="19">
        <v>0</v>
      </c>
      <c r="X160" s="19">
        <v>0</v>
      </c>
      <c r="Y160" s="19">
        <v>0</v>
      </c>
      <c r="Z160" s="19">
        <v>0</v>
      </c>
      <c r="AA160" s="19">
        <v>79531.854399999997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/>
      <c r="AT160" s="19">
        <v>0</v>
      </c>
      <c r="AU160" s="19">
        <f t="shared" si="2"/>
        <v>0</v>
      </c>
      <c r="AV160" s="19">
        <v>28701.506399999998</v>
      </c>
      <c r="AW160" s="19">
        <v>79531.854399999997</v>
      </c>
      <c r="AX160" s="20">
        <v>110</v>
      </c>
      <c r="AY160" s="20">
        <v>300</v>
      </c>
      <c r="AZ160" s="19">
        <v>391000</v>
      </c>
      <c r="BA160" s="19">
        <v>91843.54</v>
      </c>
      <c r="BB160" s="21">
        <v>90</v>
      </c>
      <c r="BC160" s="21">
        <v>84.779997863758297</v>
      </c>
      <c r="BD160" s="21">
        <v>9.5</v>
      </c>
      <c r="BE160" s="21"/>
      <c r="BF160" s="17" t="s">
        <v>93</v>
      </c>
      <c r="BG160" s="14"/>
      <c r="BH160" s="17" t="s">
        <v>100</v>
      </c>
      <c r="BI160" s="17" t="s">
        <v>101</v>
      </c>
      <c r="BJ160" s="17" t="s">
        <v>102</v>
      </c>
      <c r="BK160" s="17" t="s">
        <v>79</v>
      </c>
      <c r="BL160" s="15" t="s">
        <v>80</v>
      </c>
      <c r="BM160" s="21">
        <v>673166.38214130001</v>
      </c>
      <c r="BN160" s="15" t="s">
        <v>81</v>
      </c>
      <c r="BO160" s="21"/>
      <c r="BP160" s="22">
        <v>39297</v>
      </c>
      <c r="BQ160" s="22">
        <v>48422</v>
      </c>
      <c r="BR160" s="21">
        <v>26814.395700000001</v>
      </c>
      <c r="BS160" s="21">
        <v>63.78</v>
      </c>
      <c r="BT160" s="21">
        <v>44.982700000000001</v>
      </c>
      <c r="BU160" s="1" t="e">
        <v>#REF!</v>
      </c>
    </row>
    <row r="161" spans="1:73" s="1" customFormat="1" ht="18.2" customHeight="1" x14ac:dyDescent="0.15">
      <c r="A161" s="5">
        <v>159</v>
      </c>
      <c r="B161" s="6" t="s">
        <v>82</v>
      </c>
      <c r="C161" s="6" t="s">
        <v>73</v>
      </c>
      <c r="D161" s="7">
        <v>45078</v>
      </c>
      <c r="E161" s="8" t="s">
        <v>357</v>
      </c>
      <c r="F161" s="9">
        <v>149</v>
      </c>
      <c r="G161" s="9">
        <v>148</v>
      </c>
      <c r="H161" s="10">
        <v>55163.4018</v>
      </c>
      <c r="I161" s="10">
        <v>28346.2801</v>
      </c>
      <c r="J161" s="10">
        <v>0</v>
      </c>
      <c r="K161" s="10">
        <v>83509.681899999996</v>
      </c>
      <c r="L161" s="10">
        <v>324.43959999999998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83509.681899999996</v>
      </c>
      <c r="T161" s="10">
        <v>83839.572400000005</v>
      </c>
      <c r="U161" s="10">
        <v>436.71039999999999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84276.282800000001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/>
      <c r="AT161" s="19">
        <v>0</v>
      </c>
      <c r="AU161" s="10">
        <f t="shared" si="2"/>
        <v>0</v>
      </c>
      <c r="AV161" s="10">
        <v>28670.719700000001</v>
      </c>
      <c r="AW161" s="10">
        <v>84276.282800000001</v>
      </c>
      <c r="AX161" s="11">
        <v>110</v>
      </c>
      <c r="AY161" s="11">
        <v>300</v>
      </c>
      <c r="AZ161" s="10">
        <v>379800</v>
      </c>
      <c r="BA161" s="10">
        <v>87118.88</v>
      </c>
      <c r="BB161" s="12">
        <v>88.05</v>
      </c>
      <c r="BC161" s="12">
        <v>84.402227063697296</v>
      </c>
      <c r="BD161" s="12">
        <v>9.5</v>
      </c>
      <c r="BE161" s="12"/>
      <c r="BF161" s="8" t="s">
        <v>93</v>
      </c>
      <c r="BG161" s="5"/>
      <c r="BH161" s="8" t="s">
        <v>114</v>
      </c>
      <c r="BI161" s="8" t="s">
        <v>115</v>
      </c>
      <c r="BJ161" s="8" t="s">
        <v>138</v>
      </c>
      <c r="BK161" s="8" t="s">
        <v>79</v>
      </c>
      <c r="BL161" s="6" t="s">
        <v>80</v>
      </c>
      <c r="BM161" s="12">
        <v>649770.12869515398</v>
      </c>
      <c r="BN161" s="6" t="s">
        <v>81</v>
      </c>
      <c r="BO161" s="12"/>
      <c r="BP161" s="13">
        <v>39309</v>
      </c>
      <c r="BQ161" s="13">
        <v>48434</v>
      </c>
      <c r="BR161" s="12">
        <v>24221.812699999999</v>
      </c>
      <c r="BS161" s="12">
        <v>60.5</v>
      </c>
      <c r="BT161" s="12">
        <v>44.982700000000001</v>
      </c>
      <c r="BU161" s="1" t="e">
        <v>#REF!</v>
      </c>
    </row>
    <row r="162" spans="1:73" s="1" customFormat="1" ht="18.2" customHeight="1" x14ac:dyDescent="0.15">
      <c r="A162" s="14">
        <v>160</v>
      </c>
      <c r="B162" s="15" t="s">
        <v>82</v>
      </c>
      <c r="C162" s="15" t="s">
        <v>73</v>
      </c>
      <c r="D162" s="16">
        <v>45078</v>
      </c>
      <c r="E162" s="17" t="s">
        <v>358</v>
      </c>
      <c r="F162" s="18">
        <v>159</v>
      </c>
      <c r="G162" s="18">
        <v>158</v>
      </c>
      <c r="H162" s="19">
        <v>66926.335300000006</v>
      </c>
      <c r="I162" s="19">
        <v>38716.519</v>
      </c>
      <c r="J162" s="19">
        <v>0</v>
      </c>
      <c r="K162" s="19">
        <v>105642.85430000001</v>
      </c>
      <c r="L162" s="19">
        <v>410.43119999999999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105642.85430000001</v>
      </c>
      <c r="T162" s="19">
        <v>101040.7556</v>
      </c>
      <c r="U162" s="19">
        <v>479.6388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101520.3944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/>
      <c r="AT162" s="19">
        <v>0</v>
      </c>
      <c r="AU162" s="19">
        <f t="shared" si="2"/>
        <v>0</v>
      </c>
      <c r="AV162" s="19">
        <v>39126.950199999999</v>
      </c>
      <c r="AW162" s="19">
        <v>101520.3944</v>
      </c>
      <c r="AX162" s="20">
        <v>110</v>
      </c>
      <c r="AY162" s="20">
        <v>300</v>
      </c>
      <c r="AZ162" s="19">
        <v>477750</v>
      </c>
      <c r="BA162" s="19">
        <v>109617.19</v>
      </c>
      <c r="BB162" s="21">
        <v>87.91</v>
      </c>
      <c r="BC162" s="21">
        <v>84.722691044287799</v>
      </c>
      <c r="BD162" s="21">
        <v>8.6</v>
      </c>
      <c r="BE162" s="21"/>
      <c r="BF162" s="17" t="s">
        <v>75</v>
      </c>
      <c r="BG162" s="14"/>
      <c r="BH162" s="17" t="s">
        <v>180</v>
      </c>
      <c r="BI162" s="17" t="s">
        <v>181</v>
      </c>
      <c r="BJ162" s="17" t="s">
        <v>359</v>
      </c>
      <c r="BK162" s="17" t="s">
        <v>79</v>
      </c>
      <c r="BL162" s="15" t="s">
        <v>80</v>
      </c>
      <c r="BM162" s="21">
        <v>821983.38530893705</v>
      </c>
      <c r="BN162" s="15" t="s">
        <v>81</v>
      </c>
      <c r="BO162" s="21"/>
      <c r="BP162" s="22">
        <v>39297</v>
      </c>
      <c r="BQ162" s="22">
        <v>48422</v>
      </c>
      <c r="BR162" s="21">
        <v>32219.080900000001</v>
      </c>
      <c r="BS162" s="21">
        <v>75.61</v>
      </c>
      <c r="BT162" s="21">
        <v>44.982700000000001</v>
      </c>
      <c r="BU162" s="1" t="e">
        <v>#REF!</v>
      </c>
    </row>
    <row r="163" spans="1:73" s="1" customFormat="1" ht="18.2" customHeight="1" x14ac:dyDescent="0.15">
      <c r="A163" s="5">
        <v>161</v>
      </c>
      <c r="B163" s="6" t="s">
        <v>82</v>
      </c>
      <c r="C163" s="6" t="s">
        <v>73</v>
      </c>
      <c r="D163" s="7">
        <v>45078</v>
      </c>
      <c r="E163" s="8" t="s">
        <v>360</v>
      </c>
      <c r="F163" s="9">
        <v>128</v>
      </c>
      <c r="G163" s="9">
        <v>127</v>
      </c>
      <c r="H163" s="10">
        <v>94375.502215999993</v>
      </c>
      <c r="I163" s="10">
        <v>45929.1054</v>
      </c>
      <c r="J163" s="10">
        <v>0</v>
      </c>
      <c r="K163" s="10">
        <v>140304.60761599999</v>
      </c>
      <c r="L163" s="10">
        <v>552.06230000000005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140304.60761599999</v>
      </c>
      <c r="T163" s="10">
        <v>109340.772216</v>
      </c>
      <c r="U163" s="10">
        <v>676.35770000000002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110017.12991600001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/>
      <c r="AT163" s="19">
        <v>0</v>
      </c>
      <c r="AU163" s="10">
        <f t="shared" si="2"/>
        <v>0</v>
      </c>
      <c r="AV163" s="10">
        <v>46481.167699999998</v>
      </c>
      <c r="AW163" s="10">
        <v>110017.12991600001</v>
      </c>
      <c r="AX163" s="11">
        <v>113</v>
      </c>
      <c r="AY163" s="11">
        <v>300</v>
      </c>
      <c r="AZ163" s="10">
        <v>647000</v>
      </c>
      <c r="BA163" s="10">
        <v>151287.9</v>
      </c>
      <c r="BB163" s="12">
        <v>90</v>
      </c>
      <c r="BC163" s="12">
        <v>83.466124425284505</v>
      </c>
      <c r="BD163" s="12">
        <v>8.6</v>
      </c>
      <c r="BE163" s="12"/>
      <c r="BF163" s="8" t="s">
        <v>75</v>
      </c>
      <c r="BG163" s="5"/>
      <c r="BH163" s="8" t="s">
        <v>260</v>
      </c>
      <c r="BI163" s="8" t="s">
        <v>361</v>
      </c>
      <c r="BJ163" s="8" t="s">
        <v>362</v>
      </c>
      <c r="BK163" s="8" t="s">
        <v>79</v>
      </c>
      <c r="BL163" s="6" t="s">
        <v>80</v>
      </c>
      <c r="BM163" s="12">
        <v>1091678.7236279901</v>
      </c>
      <c r="BN163" s="6" t="s">
        <v>81</v>
      </c>
      <c r="BO163" s="12"/>
      <c r="BP163" s="13">
        <v>39329</v>
      </c>
      <c r="BQ163" s="13">
        <v>48454</v>
      </c>
      <c r="BR163" s="12">
        <v>39120.001300000004</v>
      </c>
      <c r="BS163" s="12">
        <v>104.35</v>
      </c>
      <c r="BT163" s="12">
        <v>44.982700000000001</v>
      </c>
      <c r="BU163" s="1" t="e">
        <v>#REF!</v>
      </c>
    </row>
    <row r="164" spans="1:73" s="1" customFormat="1" ht="18.2" customHeight="1" x14ac:dyDescent="0.15">
      <c r="A164" s="14">
        <v>162</v>
      </c>
      <c r="B164" s="15" t="s">
        <v>82</v>
      </c>
      <c r="C164" s="15" t="s">
        <v>73</v>
      </c>
      <c r="D164" s="16">
        <v>45078</v>
      </c>
      <c r="E164" s="17" t="s">
        <v>363</v>
      </c>
      <c r="F164" s="18">
        <v>0</v>
      </c>
      <c r="G164" s="18">
        <v>0</v>
      </c>
      <c r="H164" s="19">
        <v>165353.4846</v>
      </c>
      <c r="I164" s="19">
        <v>0</v>
      </c>
      <c r="J164" s="19">
        <v>0</v>
      </c>
      <c r="K164" s="19">
        <v>165353.4846</v>
      </c>
      <c r="L164" s="19">
        <v>1494.6978999999999</v>
      </c>
      <c r="M164" s="19">
        <v>0</v>
      </c>
      <c r="N164" s="19">
        <v>0</v>
      </c>
      <c r="O164" s="19">
        <v>0</v>
      </c>
      <c r="P164" s="19">
        <v>1494.6978999999999</v>
      </c>
      <c r="Q164" s="19">
        <v>0</v>
      </c>
      <c r="R164" s="19">
        <v>0</v>
      </c>
      <c r="S164" s="19">
        <v>163858.7867</v>
      </c>
      <c r="T164" s="19">
        <v>0</v>
      </c>
      <c r="U164" s="19">
        <v>1420.6621</v>
      </c>
      <c r="V164" s="19">
        <v>0</v>
      </c>
      <c r="W164" s="19">
        <v>0</v>
      </c>
      <c r="X164" s="19">
        <v>1420.6621</v>
      </c>
      <c r="Y164" s="19">
        <v>0</v>
      </c>
      <c r="Z164" s="19">
        <v>0</v>
      </c>
      <c r="AA164" s="19">
        <v>0</v>
      </c>
      <c r="AB164" s="19">
        <v>365.09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167.27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10.08</v>
      </c>
      <c r="AR164" s="19">
        <v>0</v>
      </c>
      <c r="AS164" s="19"/>
      <c r="AT164" s="19">
        <v>0</v>
      </c>
      <c r="AU164" s="19">
        <f t="shared" si="2"/>
        <v>3457.8</v>
      </c>
      <c r="AV164" s="19">
        <v>0</v>
      </c>
      <c r="AW164" s="19">
        <v>0</v>
      </c>
      <c r="AX164" s="20">
        <v>75</v>
      </c>
      <c r="AY164" s="20">
        <v>120</v>
      </c>
      <c r="AZ164" s="19">
        <v>366000</v>
      </c>
      <c r="BA164" s="19">
        <v>256200</v>
      </c>
      <c r="BB164" s="21">
        <v>0</v>
      </c>
      <c r="BC164" s="21" t="s">
        <v>118</v>
      </c>
      <c r="BD164" s="21">
        <v>10.31</v>
      </c>
      <c r="BE164" s="21"/>
      <c r="BF164" s="17"/>
      <c r="BG164" s="14"/>
      <c r="BH164" s="17" t="s">
        <v>100</v>
      </c>
      <c r="BI164" s="17" t="s">
        <v>101</v>
      </c>
      <c r="BJ164" s="17" t="s">
        <v>186</v>
      </c>
      <c r="BK164" s="17" t="s">
        <v>107</v>
      </c>
      <c r="BL164" s="15" t="s">
        <v>91</v>
      </c>
      <c r="BM164" s="21">
        <v>163858.7867</v>
      </c>
      <c r="BN164" s="15" t="s">
        <v>81</v>
      </c>
      <c r="BO164" s="21"/>
      <c r="BP164" s="22">
        <v>43739</v>
      </c>
      <c r="BQ164" s="22">
        <v>47392</v>
      </c>
      <c r="BR164" s="21">
        <v>0</v>
      </c>
      <c r="BS164" s="21">
        <v>365.09</v>
      </c>
      <c r="BT164" s="21">
        <v>0</v>
      </c>
      <c r="BU164" s="1" t="e">
        <v>#REF!</v>
      </c>
    </row>
    <row r="165" spans="1:73" s="1" customFormat="1" ht="18.2" customHeight="1" x14ac:dyDescent="0.15">
      <c r="A165" s="5">
        <v>163</v>
      </c>
      <c r="B165" s="6" t="s">
        <v>82</v>
      </c>
      <c r="C165" s="6" t="s">
        <v>73</v>
      </c>
      <c r="D165" s="7">
        <v>45078</v>
      </c>
      <c r="E165" s="8" t="s">
        <v>364</v>
      </c>
      <c r="F165" s="9">
        <v>148</v>
      </c>
      <c r="G165" s="9">
        <v>147</v>
      </c>
      <c r="H165" s="10">
        <v>54143.686600000001</v>
      </c>
      <c r="I165" s="10">
        <v>30234.171399999999</v>
      </c>
      <c r="J165" s="10">
        <v>0</v>
      </c>
      <c r="K165" s="10">
        <v>84377.857999999993</v>
      </c>
      <c r="L165" s="10">
        <v>332.05020000000002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84377.857999999993</v>
      </c>
      <c r="T165" s="10">
        <v>75168.843900000007</v>
      </c>
      <c r="U165" s="10">
        <v>388.02980000000002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10">
        <v>75556.873699999996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</v>
      </c>
      <c r="AR165" s="10">
        <v>0</v>
      </c>
      <c r="AS165" s="10"/>
      <c r="AT165" s="19">
        <v>0</v>
      </c>
      <c r="AU165" s="10">
        <f t="shared" si="2"/>
        <v>0</v>
      </c>
      <c r="AV165" s="10">
        <v>30566.221600000001</v>
      </c>
      <c r="AW165" s="10">
        <v>75556.873699999996</v>
      </c>
      <c r="AX165" s="11">
        <v>110</v>
      </c>
      <c r="AY165" s="11">
        <v>300</v>
      </c>
      <c r="AZ165" s="10">
        <v>379800</v>
      </c>
      <c r="BA165" s="10">
        <v>88681.76</v>
      </c>
      <c r="BB165" s="12">
        <v>89.57</v>
      </c>
      <c r="BC165" s="12">
        <v>85.222989948102096</v>
      </c>
      <c r="BD165" s="12">
        <v>8.6</v>
      </c>
      <c r="BE165" s="12"/>
      <c r="BF165" s="8" t="s">
        <v>75</v>
      </c>
      <c r="BG165" s="5"/>
      <c r="BH165" s="8" t="s">
        <v>114</v>
      </c>
      <c r="BI165" s="8" t="s">
        <v>115</v>
      </c>
      <c r="BJ165" s="8" t="s">
        <v>138</v>
      </c>
      <c r="BK165" s="8" t="s">
        <v>79</v>
      </c>
      <c r="BL165" s="6" t="s">
        <v>80</v>
      </c>
      <c r="BM165" s="12">
        <v>656525.21245780797</v>
      </c>
      <c r="BN165" s="6" t="s">
        <v>81</v>
      </c>
      <c r="BO165" s="12"/>
      <c r="BP165" s="13">
        <v>39305</v>
      </c>
      <c r="BQ165" s="13">
        <v>48430</v>
      </c>
      <c r="BR165" s="12">
        <v>24375.124500000002</v>
      </c>
      <c r="BS165" s="12">
        <v>61.17</v>
      </c>
      <c r="BT165" s="12">
        <v>44.982700000000001</v>
      </c>
      <c r="BU165" s="1" t="e">
        <v>#REF!</v>
      </c>
    </row>
    <row r="166" spans="1:73" s="1" customFormat="1" ht="18.2" customHeight="1" x14ac:dyDescent="0.15">
      <c r="A166" s="14">
        <v>164</v>
      </c>
      <c r="B166" s="15" t="s">
        <v>82</v>
      </c>
      <c r="C166" s="15" t="s">
        <v>73</v>
      </c>
      <c r="D166" s="16">
        <v>45078</v>
      </c>
      <c r="E166" s="17" t="s">
        <v>365</v>
      </c>
      <c r="F166" s="18">
        <v>133</v>
      </c>
      <c r="G166" s="18">
        <v>132</v>
      </c>
      <c r="H166" s="19">
        <v>45230.523800000003</v>
      </c>
      <c r="I166" s="19">
        <v>23763.237300000001</v>
      </c>
      <c r="J166" s="19">
        <v>0</v>
      </c>
      <c r="K166" s="19">
        <v>68993.761100000003</v>
      </c>
      <c r="L166" s="19">
        <v>277.37790000000001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68993.761100000003</v>
      </c>
      <c r="T166" s="19">
        <v>55550.553599999999</v>
      </c>
      <c r="U166" s="19">
        <v>324.15210000000002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55874.705699999999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/>
      <c r="AT166" s="19">
        <v>0</v>
      </c>
      <c r="AU166" s="19">
        <f t="shared" si="2"/>
        <v>0</v>
      </c>
      <c r="AV166" s="19">
        <v>24040.6152</v>
      </c>
      <c r="AW166" s="19">
        <v>55874.705699999999</v>
      </c>
      <c r="AX166" s="20">
        <v>110</v>
      </c>
      <c r="AY166" s="20">
        <v>300</v>
      </c>
      <c r="AZ166" s="19">
        <v>379800</v>
      </c>
      <c r="BA166" s="19">
        <v>74081.91</v>
      </c>
      <c r="BB166" s="21">
        <v>74.88</v>
      </c>
      <c r="BC166" s="21">
        <v>69.737036088405404</v>
      </c>
      <c r="BD166" s="21">
        <v>8.6</v>
      </c>
      <c r="BE166" s="21"/>
      <c r="BF166" s="17" t="s">
        <v>75</v>
      </c>
      <c r="BG166" s="14"/>
      <c r="BH166" s="17" t="s">
        <v>114</v>
      </c>
      <c r="BI166" s="17" t="s">
        <v>115</v>
      </c>
      <c r="BJ166" s="17" t="s">
        <v>138</v>
      </c>
      <c r="BK166" s="17" t="s">
        <v>79</v>
      </c>
      <c r="BL166" s="15" t="s">
        <v>80</v>
      </c>
      <c r="BM166" s="21">
        <v>536825.00051661395</v>
      </c>
      <c r="BN166" s="15" t="s">
        <v>81</v>
      </c>
      <c r="BO166" s="21"/>
      <c r="BP166" s="22">
        <v>39310</v>
      </c>
      <c r="BQ166" s="22">
        <v>48435</v>
      </c>
      <c r="BR166" s="21">
        <v>21702.9555</v>
      </c>
      <c r="BS166" s="21">
        <v>51.1</v>
      </c>
      <c r="BT166" s="21">
        <v>44.982700000000001</v>
      </c>
      <c r="BU166" s="1" t="e">
        <v>#REF!</v>
      </c>
    </row>
    <row r="167" spans="1:73" s="1" customFormat="1" ht="18.2" customHeight="1" x14ac:dyDescent="0.15">
      <c r="A167" s="5">
        <v>165</v>
      </c>
      <c r="B167" s="6" t="s">
        <v>82</v>
      </c>
      <c r="C167" s="6" t="s">
        <v>73</v>
      </c>
      <c r="D167" s="7">
        <v>45078</v>
      </c>
      <c r="E167" s="8" t="s">
        <v>366</v>
      </c>
      <c r="F167" s="9">
        <v>147</v>
      </c>
      <c r="G167" s="9">
        <v>147</v>
      </c>
      <c r="H167" s="10">
        <v>5.4999999999999997E-3</v>
      </c>
      <c r="I167" s="10">
        <v>82622.767800000001</v>
      </c>
      <c r="J167" s="10">
        <v>0</v>
      </c>
      <c r="K167" s="10">
        <v>82622.773300000001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82622.773300000001</v>
      </c>
      <c r="T167" s="10">
        <v>57218.477700000003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57218.477700000003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/>
      <c r="AT167" s="19">
        <v>0</v>
      </c>
      <c r="AU167" s="10">
        <f t="shared" si="2"/>
        <v>0</v>
      </c>
      <c r="AV167" s="10">
        <v>82622.767800000001</v>
      </c>
      <c r="AW167" s="10">
        <v>57218.477700000003</v>
      </c>
      <c r="AX167" s="11">
        <v>0</v>
      </c>
      <c r="AY167" s="11">
        <v>180</v>
      </c>
      <c r="AZ167" s="10">
        <v>391000</v>
      </c>
      <c r="BA167" s="10">
        <v>91651.25</v>
      </c>
      <c r="BB167" s="12">
        <v>90</v>
      </c>
      <c r="BC167" s="12">
        <v>81.134186353159393</v>
      </c>
      <c r="BD167" s="12">
        <v>9.5</v>
      </c>
      <c r="BE167" s="12"/>
      <c r="BF167" s="8" t="s">
        <v>93</v>
      </c>
      <c r="BG167" s="5"/>
      <c r="BH167" s="8" t="s">
        <v>100</v>
      </c>
      <c r="BI167" s="8" t="s">
        <v>101</v>
      </c>
      <c r="BJ167" s="8" t="s">
        <v>102</v>
      </c>
      <c r="BK167" s="8" t="s">
        <v>79</v>
      </c>
      <c r="BL167" s="6" t="s">
        <v>80</v>
      </c>
      <c r="BM167" s="12">
        <v>642869.29154608096</v>
      </c>
      <c r="BN167" s="6" t="s">
        <v>81</v>
      </c>
      <c r="BO167" s="12"/>
      <c r="BP167" s="13">
        <v>39311</v>
      </c>
      <c r="BQ167" s="13">
        <v>44786</v>
      </c>
      <c r="BR167" s="12">
        <v>24294.2893</v>
      </c>
      <c r="BS167" s="12">
        <v>0</v>
      </c>
      <c r="BT167" s="12">
        <v>44.982700000000001</v>
      </c>
      <c r="BU167" s="1" t="e">
        <v>#REF!</v>
      </c>
    </row>
    <row r="168" spans="1:73" s="1" customFormat="1" ht="18.2" customHeight="1" x14ac:dyDescent="0.15">
      <c r="A168" s="14">
        <v>166</v>
      </c>
      <c r="B168" s="15" t="s">
        <v>82</v>
      </c>
      <c r="C168" s="15" t="s">
        <v>73</v>
      </c>
      <c r="D168" s="16">
        <v>45078</v>
      </c>
      <c r="E168" s="17" t="s">
        <v>367</v>
      </c>
      <c r="F168" s="18">
        <v>151</v>
      </c>
      <c r="G168" s="18">
        <v>150</v>
      </c>
      <c r="H168" s="19">
        <v>45230.523800000003</v>
      </c>
      <c r="I168" s="19">
        <v>25443.3073</v>
      </c>
      <c r="J168" s="19">
        <v>0</v>
      </c>
      <c r="K168" s="19">
        <v>70673.831099999996</v>
      </c>
      <c r="L168" s="19">
        <v>277.37790000000001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70673.831099999996</v>
      </c>
      <c r="T168" s="19">
        <v>64195.684399999998</v>
      </c>
      <c r="U168" s="19">
        <v>324.15210000000002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64519.836499999998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/>
      <c r="AT168" s="19">
        <v>0</v>
      </c>
      <c r="AU168" s="19">
        <f t="shared" si="2"/>
        <v>0</v>
      </c>
      <c r="AV168" s="19">
        <v>25720.6852</v>
      </c>
      <c r="AW168" s="19">
        <v>64519.836499999998</v>
      </c>
      <c r="AX168" s="20">
        <v>110</v>
      </c>
      <c r="AY168" s="20">
        <v>300</v>
      </c>
      <c r="AZ168" s="19">
        <v>379800</v>
      </c>
      <c r="BA168" s="19">
        <v>74081.91</v>
      </c>
      <c r="BB168" s="21">
        <v>74.88</v>
      </c>
      <c r="BC168" s="21">
        <v>71.435205609142599</v>
      </c>
      <c r="BD168" s="21">
        <v>8.6</v>
      </c>
      <c r="BE168" s="21"/>
      <c r="BF168" s="17" t="s">
        <v>75</v>
      </c>
      <c r="BG168" s="14"/>
      <c r="BH168" s="17" t="s">
        <v>114</v>
      </c>
      <c r="BI168" s="17" t="s">
        <v>115</v>
      </c>
      <c r="BJ168" s="17" t="s">
        <v>138</v>
      </c>
      <c r="BK168" s="17" t="s">
        <v>79</v>
      </c>
      <c r="BL168" s="15" t="s">
        <v>80</v>
      </c>
      <c r="BM168" s="21">
        <v>549897.24885093397</v>
      </c>
      <c r="BN168" s="15" t="s">
        <v>81</v>
      </c>
      <c r="BO168" s="21"/>
      <c r="BP168" s="22">
        <v>39310</v>
      </c>
      <c r="BQ168" s="22">
        <v>48435</v>
      </c>
      <c r="BR168" s="21">
        <v>21409.642500000002</v>
      </c>
      <c r="BS168" s="21">
        <v>51.1</v>
      </c>
      <c r="BT168" s="21">
        <v>44.982700000000001</v>
      </c>
      <c r="BU168" s="1" t="e">
        <v>#REF!</v>
      </c>
    </row>
    <row r="169" spans="1:73" s="1" customFormat="1" ht="18.2" customHeight="1" x14ac:dyDescent="0.15">
      <c r="A169" s="5">
        <v>167</v>
      </c>
      <c r="B169" s="6" t="s">
        <v>72</v>
      </c>
      <c r="C169" s="6" t="s">
        <v>73</v>
      </c>
      <c r="D169" s="7">
        <v>45078</v>
      </c>
      <c r="E169" s="8" t="s">
        <v>368</v>
      </c>
      <c r="F169" s="9">
        <v>0</v>
      </c>
      <c r="G169" s="9">
        <v>1</v>
      </c>
      <c r="H169" s="10">
        <v>29282.02</v>
      </c>
      <c r="I169" s="10">
        <v>148.84</v>
      </c>
      <c r="J169" s="10">
        <v>0</v>
      </c>
      <c r="K169" s="10">
        <v>29430.86</v>
      </c>
      <c r="L169" s="10">
        <v>193.71</v>
      </c>
      <c r="M169" s="10">
        <v>0</v>
      </c>
      <c r="N169" s="10">
        <v>0</v>
      </c>
      <c r="O169" s="10">
        <v>148.84</v>
      </c>
      <c r="P169" s="10">
        <v>193.71</v>
      </c>
      <c r="Q169" s="10">
        <v>0</v>
      </c>
      <c r="R169" s="10">
        <v>0</v>
      </c>
      <c r="S169" s="10">
        <v>29088.31</v>
      </c>
      <c r="T169" s="10">
        <v>0</v>
      </c>
      <c r="U169" s="10">
        <v>222.06</v>
      </c>
      <c r="V169" s="10">
        <v>0</v>
      </c>
      <c r="W169" s="10">
        <v>0</v>
      </c>
      <c r="X169" s="10">
        <v>222.06</v>
      </c>
      <c r="Y169" s="10">
        <v>0</v>
      </c>
      <c r="Z169" s="10">
        <v>0</v>
      </c>
      <c r="AA169" s="10">
        <v>0</v>
      </c>
      <c r="AB169" s="10">
        <v>45.24</v>
      </c>
      <c r="AC169" s="10">
        <v>0</v>
      </c>
      <c r="AD169" s="10">
        <v>0</v>
      </c>
      <c r="AE169" s="10">
        <v>0</v>
      </c>
      <c r="AF169" s="10">
        <v>45.16</v>
      </c>
      <c r="AG169" s="10">
        <v>0</v>
      </c>
      <c r="AH169" s="10">
        <v>23.05</v>
      </c>
      <c r="AI169" s="10">
        <v>63.52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0.33800000000000002</v>
      </c>
      <c r="AR169" s="10">
        <v>0</v>
      </c>
      <c r="AS169" s="10">
        <v>0</v>
      </c>
      <c r="AT169" s="10">
        <v>0</v>
      </c>
      <c r="AU169" s="10">
        <f t="shared" si="2"/>
        <v>741.91800000000001</v>
      </c>
      <c r="AV169" s="10">
        <v>0</v>
      </c>
      <c r="AW169" s="10">
        <v>0</v>
      </c>
      <c r="AX169" s="11">
        <v>111</v>
      </c>
      <c r="AY169" s="11">
        <v>300</v>
      </c>
      <c r="AZ169" s="10">
        <v>210000</v>
      </c>
      <c r="BA169" s="10">
        <v>49141.85</v>
      </c>
      <c r="BB169" s="12">
        <v>90</v>
      </c>
      <c r="BC169" s="12">
        <v>53.273287432198799</v>
      </c>
      <c r="BD169" s="12">
        <v>9.1</v>
      </c>
      <c r="BE169" s="12"/>
      <c r="BF169" s="8" t="s">
        <v>75</v>
      </c>
      <c r="BG169" s="5"/>
      <c r="BH169" s="8" t="s">
        <v>191</v>
      </c>
      <c r="BI169" s="8" t="s">
        <v>192</v>
      </c>
      <c r="BJ169" s="8" t="s">
        <v>369</v>
      </c>
      <c r="BK169" s="8" t="s">
        <v>107</v>
      </c>
      <c r="BL169" s="6" t="s">
        <v>80</v>
      </c>
      <c r="BM169" s="12">
        <v>226329.62432855999</v>
      </c>
      <c r="BN169" s="6" t="s">
        <v>81</v>
      </c>
      <c r="BO169" s="12"/>
      <c r="BP169" s="13">
        <v>39323</v>
      </c>
      <c r="BQ169" s="13">
        <v>48448</v>
      </c>
      <c r="BR169" s="12">
        <v>0</v>
      </c>
      <c r="BS169" s="12">
        <v>45.24</v>
      </c>
      <c r="BT169" s="12">
        <v>45.16</v>
      </c>
      <c r="BU169" s="1" t="e">
        <v>#REF!</v>
      </c>
    </row>
    <row r="170" spans="1:73" s="1" customFormat="1" ht="18.2" customHeight="1" x14ac:dyDescent="0.15">
      <c r="A170" s="14">
        <v>168</v>
      </c>
      <c r="B170" s="15" t="s">
        <v>82</v>
      </c>
      <c r="C170" s="15" t="s">
        <v>73</v>
      </c>
      <c r="D170" s="16">
        <v>45078</v>
      </c>
      <c r="E170" s="17" t="s">
        <v>370</v>
      </c>
      <c r="F170" s="18">
        <v>0</v>
      </c>
      <c r="G170" s="18">
        <v>0</v>
      </c>
      <c r="H170" s="19">
        <v>187139.49830000001</v>
      </c>
      <c r="I170" s="19">
        <v>0</v>
      </c>
      <c r="J170" s="19">
        <v>0</v>
      </c>
      <c r="K170" s="19">
        <v>187139.49830000001</v>
      </c>
      <c r="L170" s="19">
        <v>1721.7198000000001</v>
      </c>
      <c r="M170" s="19">
        <v>0</v>
      </c>
      <c r="N170" s="19">
        <v>0</v>
      </c>
      <c r="O170" s="19">
        <v>0</v>
      </c>
      <c r="P170" s="19">
        <v>1721.7198000000001</v>
      </c>
      <c r="Q170" s="19">
        <v>0</v>
      </c>
      <c r="R170" s="19">
        <v>0</v>
      </c>
      <c r="S170" s="19">
        <v>185417.77849999999</v>
      </c>
      <c r="T170" s="19">
        <v>0</v>
      </c>
      <c r="U170" s="19">
        <v>1607.8402000000001</v>
      </c>
      <c r="V170" s="19">
        <v>0</v>
      </c>
      <c r="W170" s="19">
        <v>0</v>
      </c>
      <c r="X170" s="19">
        <v>1607.8402000000001</v>
      </c>
      <c r="Y170" s="19">
        <v>0</v>
      </c>
      <c r="Z170" s="19">
        <v>0</v>
      </c>
      <c r="AA170" s="19">
        <v>0</v>
      </c>
      <c r="AB170" s="19">
        <v>416.96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161.66999999999999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11254.529399999999</v>
      </c>
      <c r="AR170" s="19">
        <v>0</v>
      </c>
      <c r="AS170" s="19"/>
      <c r="AT170" s="19">
        <v>0</v>
      </c>
      <c r="AU170" s="19">
        <f t="shared" si="2"/>
        <v>15162.7194</v>
      </c>
      <c r="AV170" s="19">
        <v>0</v>
      </c>
      <c r="AW170" s="19">
        <v>0</v>
      </c>
      <c r="AX170" s="20">
        <v>74</v>
      </c>
      <c r="AY170" s="20">
        <v>120</v>
      </c>
      <c r="AZ170" s="19">
        <v>418000</v>
      </c>
      <c r="BA170" s="19">
        <v>292600</v>
      </c>
      <c r="BB170" s="21">
        <v>0</v>
      </c>
      <c r="BC170" s="21" t="s">
        <v>118</v>
      </c>
      <c r="BD170" s="21">
        <v>10.31</v>
      </c>
      <c r="BE170" s="21"/>
      <c r="BF170" s="17"/>
      <c r="BG170" s="14"/>
      <c r="BH170" s="17" t="s">
        <v>114</v>
      </c>
      <c r="BI170" s="17" t="s">
        <v>115</v>
      </c>
      <c r="BJ170" s="17" t="s">
        <v>287</v>
      </c>
      <c r="BK170" s="17" t="s">
        <v>107</v>
      </c>
      <c r="BL170" s="15" t="s">
        <v>91</v>
      </c>
      <c r="BM170" s="21">
        <v>185417.77849999999</v>
      </c>
      <c r="BN170" s="15" t="s">
        <v>81</v>
      </c>
      <c r="BO170" s="21"/>
      <c r="BP170" s="22">
        <v>43709</v>
      </c>
      <c r="BQ170" s="22">
        <v>47362</v>
      </c>
      <c r="BR170" s="21">
        <v>0</v>
      </c>
      <c r="BS170" s="21">
        <v>416.96</v>
      </c>
      <c r="BT170" s="21">
        <v>0</v>
      </c>
      <c r="BU170" s="1" t="e">
        <v>#REF!</v>
      </c>
    </row>
    <row r="171" spans="1:73" s="1" customFormat="1" ht="18.2" customHeight="1" x14ac:dyDescent="0.15">
      <c r="A171" s="5">
        <v>169</v>
      </c>
      <c r="B171" s="6" t="s">
        <v>82</v>
      </c>
      <c r="C171" s="6" t="s">
        <v>73</v>
      </c>
      <c r="D171" s="7">
        <v>45078</v>
      </c>
      <c r="E171" s="8" t="s">
        <v>371</v>
      </c>
      <c r="F171" s="9">
        <v>131</v>
      </c>
      <c r="G171" s="9">
        <v>130</v>
      </c>
      <c r="H171" s="10">
        <v>45186.336900000002</v>
      </c>
      <c r="I171" s="10">
        <v>23526.066800000001</v>
      </c>
      <c r="J171" s="10">
        <v>0</v>
      </c>
      <c r="K171" s="10">
        <v>68712.403699999995</v>
      </c>
      <c r="L171" s="10">
        <v>277.07429999999999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68712.403699999995</v>
      </c>
      <c r="T171" s="10">
        <v>54291.928200000002</v>
      </c>
      <c r="U171" s="10">
        <v>323.83569999999997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54615.763899999998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/>
      <c r="AT171" s="19">
        <v>0</v>
      </c>
      <c r="AU171" s="10">
        <f t="shared" si="2"/>
        <v>0</v>
      </c>
      <c r="AV171" s="10">
        <v>23803.141100000001</v>
      </c>
      <c r="AW171" s="10">
        <v>54615.763899999998</v>
      </c>
      <c r="AX171" s="11">
        <v>110</v>
      </c>
      <c r="AY171" s="11">
        <v>300</v>
      </c>
      <c r="AZ171" s="10">
        <v>379800</v>
      </c>
      <c r="BA171" s="10">
        <v>74006.149999999994</v>
      </c>
      <c r="BB171" s="12">
        <v>74.88</v>
      </c>
      <c r="BC171" s="12">
        <v>69.523746189418006</v>
      </c>
      <c r="BD171" s="12">
        <v>8.6</v>
      </c>
      <c r="BE171" s="12"/>
      <c r="BF171" s="8" t="s">
        <v>75</v>
      </c>
      <c r="BG171" s="5"/>
      <c r="BH171" s="8" t="s">
        <v>114</v>
      </c>
      <c r="BI171" s="8" t="s">
        <v>115</v>
      </c>
      <c r="BJ171" s="8" t="s">
        <v>138</v>
      </c>
      <c r="BK171" s="8" t="s">
        <v>79</v>
      </c>
      <c r="BL171" s="6" t="s">
        <v>80</v>
      </c>
      <c r="BM171" s="12">
        <v>534635.82161127101</v>
      </c>
      <c r="BN171" s="6" t="s">
        <v>81</v>
      </c>
      <c r="BO171" s="12"/>
      <c r="BP171" s="13">
        <v>39317</v>
      </c>
      <c r="BQ171" s="13">
        <v>48442</v>
      </c>
      <c r="BR171" s="12">
        <v>21385.469300000001</v>
      </c>
      <c r="BS171" s="12">
        <v>51.04</v>
      </c>
      <c r="BT171" s="12">
        <v>44.982700000000001</v>
      </c>
      <c r="BU171" s="1" t="e">
        <v>#REF!</v>
      </c>
    </row>
    <row r="172" spans="1:73" s="1" customFormat="1" ht="18.2" customHeight="1" x14ac:dyDescent="0.15">
      <c r="A172" s="14">
        <v>170</v>
      </c>
      <c r="B172" s="15" t="s">
        <v>72</v>
      </c>
      <c r="C172" s="15" t="s">
        <v>73</v>
      </c>
      <c r="D172" s="16">
        <v>45078</v>
      </c>
      <c r="E172" s="17" t="s">
        <v>372</v>
      </c>
      <c r="F172" s="18">
        <v>120</v>
      </c>
      <c r="G172" s="18">
        <v>119</v>
      </c>
      <c r="H172" s="19">
        <v>54855.17</v>
      </c>
      <c r="I172" s="19">
        <v>25970.92</v>
      </c>
      <c r="J172" s="19">
        <v>0</v>
      </c>
      <c r="K172" s="19">
        <v>80826.09</v>
      </c>
      <c r="L172" s="19">
        <v>325.11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80826.09</v>
      </c>
      <c r="T172" s="19">
        <v>59499.64</v>
      </c>
      <c r="U172" s="19">
        <v>393.13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59892.77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9">
        <f t="shared" si="2"/>
        <v>0</v>
      </c>
      <c r="AV172" s="19">
        <v>26296.03</v>
      </c>
      <c r="AW172" s="19">
        <v>59892.77</v>
      </c>
      <c r="AX172" s="20">
        <v>111</v>
      </c>
      <c r="AY172" s="20">
        <v>300</v>
      </c>
      <c r="AZ172" s="19">
        <v>379800</v>
      </c>
      <c r="BA172" s="19">
        <v>88455.33</v>
      </c>
      <c r="BB172" s="21">
        <v>89.57</v>
      </c>
      <c r="BC172" s="21">
        <v>81.844620118425894</v>
      </c>
      <c r="BD172" s="21">
        <v>8.6</v>
      </c>
      <c r="BE172" s="21"/>
      <c r="BF172" s="17" t="s">
        <v>75</v>
      </c>
      <c r="BG172" s="14"/>
      <c r="BH172" s="17" t="s">
        <v>114</v>
      </c>
      <c r="BI172" s="17" t="s">
        <v>115</v>
      </c>
      <c r="BJ172" s="17" t="s">
        <v>138</v>
      </c>
      <c r="BK172" s="17" t="s">
        <v>79</v>
      </c>
      <c r="BL172" s="15" t="s">
        <v>80</v>
      </c>
      <c r="BM172" s="21">
        <v>628889.70124584006</v>
      </c>
      <c r="BN172" s="15" t="s">
        <v>81</v>
      </c>
      <c r="BO172" s="21"/>
      <c r="BP172" s="22">
        <v>39323</v>
      </c>
      <c r="BQ172" s="22">
        <v>48448</v>
      </c>
      <c r="BR172" s="21">
        <v>26619.99</v>
      </c>
      <c r="BS172" s="21">
        <v>61.01</v>
      </c>
      <c r="BT172" s="21">
        <v>45.19</v>
      </c>
      <c r="BU172" s="1" t="e">
        <v>#REF!</v>
      </c>
    </row>
    <row r="173" spans="1:73" s="1" customFormat="1" ht="18.2" customHeight="1" x14ac:dyDescent="0.15">
      <c r="A173" s="5">
        <v>171</v>
      </c>
      <c r="B173" s="6" t="s">
        <v>72</v>
      </c>
      <c r="C173" s="6" t="s">
        <v>73</v>
      </c>
      <c r="D173" s="7">
        <v>45078</v>
      </c>
      <c r="E173" s="8" t="s">
        <v>373</v>
      </c>
      <c r="F173" s="9">
        <v>110</v>
      </c>
      <c r="G173" s="9">
        <v>109</v>
      </c>
      <c r="H173" s="10">
        <v>56117.14</v>
      </c>
      <c r="I173" s="10">
        <v>22812.85</v>
      </c>
      <c r="J173" s="10">
        <v>0</v>
      </c>
      <c r="K173" s="10">
        <v>78929.990000000005</v>
      </c>
      <c r="L173" s="10">
        <v>313.2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78929.990000000005</v>
      </c>
      <c r="T173" s="10">
        <v>59750.3</v>
      </c>
      <c r="U173" s="10">
        <v>444.26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60194.559999999998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0</v>
      </c>
      <c r="AT173" s="10">
        <v>0</v>
      </c>
      <c r="AU173" s="10">
        <f t="shared" si="2"/>
        <v>0</v>
      </c>
      <c r="AV173" s="10">
        <v>23126.05</v>
      </c>
      <c r="AW173" s="10">
        <v>60194.559999999998</v>
      </c>
      <c r="AX173" s="11">
        <v>112</v>
      </c>
      <c r="AY173" s="11">
        <v>300</v>
      </c>
      <c r="AZ173" s="10">
        <v>379800</v>
      </c>
      <c r="BA173" s="10">
        <v>86695.6</v>
      </c>
      <c r="BB173" s="12">
        <v>88.05</v>
      </c>
      <c r="BC173" s="12">
        <v>80.163071937906906</v>
      </c>
      <c r="BD173" s="12">
        <v>9.5</v>
      </c>
      <c r="BE173" s="12"/>
      <c r="BF173" s="8" t="s">
        <v>75</v>
      </c>
      <c r="BG173" s="5"/>
      <c r="BH173" s="8" t="s">
        <v>114</v>
      </c>
      <c r="BI173" s="8" t="s">
        <v>115</v>
      </c>
      <c r="BJ173" s="8" t="s">
        <v>138</v>
      </c>
      <c r="BK173" s="8" t="s">
        <v>79</v>
      </c>
      <c r="BL173" s="6" t="s">
        <v>80</v>
      </c>
      <c r="BM173" s="12">
        <v>614136.57187224005</v>
      </c>
      <c r="BN173" s="6" t="s">
        <v>81</v>
      </c>
      <c r="BO173" s="12"/>
      <c r="BP173" s="13">
        <v>39346</v>
      </c>
      <c r="BQ173" s="13">
        <v>48471</v>
      </c>
      <c r="BR173" s="12">
        <v>27873.62</v>
      </c>
      <c r="BS173" s="12">
        <v>60.21</v>
      </c>
      <c r="BT173" s="12">
        <v>45.03</v>
      </c>
      <c r="BU173" s="1" t="e">
        <v>#REF!</v>
      </c>
    </row>
    <row r="174" spans="1:73" s="1" customFormat="1" ht="18.2" customHeight="1" x14ac:dyDescent="0.15">
      <c r="A174" s="14">
        <v>172</v>
      </c>
      <c r="B174" s="15" t="s">
        <v>72</v>
      </c>
      <c r="C174" s="15" t="s">
        <v>73</v>
      </c>
      <c r="D174" s="16">
        <v>45078</v>
      </c>
      <c r="E174" s="17" t="s">
        <v>374</v>
      </c>
      <c r="F174" s="18">
        <v>67</v>
      </c>
      <c r="G174" s="18">
        <v>67</v>
      </c>
      <c r="H174" s="19">
        <v>0</v>
      </c>
      <c r="I174" s="19">
        <v>40720.910000000003</v>
      </c>
      <c r="J174" s="19">
        <v>0</v>
      </c>
      <c r="K174" s="19">
        <v>40720.910000000003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40720.910000000003</v>
      </c>
      <c r="T174" s="19">
        <v>10523.66</v>
      </c>
      <c r="U174" s="19">
        <v>0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10523.66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0</v>
      </c>
      <c r="AT174" s="19">
        <v>0</v>
      </c>
      <c r="AU174" s="19">
        <f t="shared" si="2"/>
        <v>0</v>
      </c>
      <c r="AV174" s="19">
        <v>40720.910000000003</v>
      </c>
      <c r="AW174" s="19">
        <v>10523.66</v>
      </c>
      <c r="AX174" s="20">
        <v>0</v>
      </c>
      <c r="AY174" s="20">
        <v>180</v>
      </c>
      <c r="AZ174" s="19">
        <v>348000</v>
      </c>
      <c r="BA174" s="19">
        <v>78347.179999999993</v>
      </c>
      <c r="BB174" s="21">
        <v>90</v>
      </c>
      <c r="BC174" s="21">
        <v>46.777457720877798</v>
      </c>
      <c r="BD174" s="21">
        <v>8.6</v>
      </c>
      <c r="BE174" s="21"/>
      <c r="BF174" s="17" t="s">
        <v>75</v>
      </c>
      <c r="BG174" s="14"/>
      <c r="BH174" s="17" t="s">
        <v>375</v>
      </c>
      <c r="BI174" s="17" t="s">
        <v>376</v>
      </c>
      <c r="BJ174" s="17" t="s">
        <v>377</v>
      </c>
      <c r="BK174" s="17" t="s">
        <v>79</v>
      </c>
      <c r="BL174" s="15" t="s">
        <v>80</v>
      </c>
      <c r="BM174" s="21">
        <v>316840.27922616003</v>
      </c>
      <c r="BN174" s="15" t="s">
        <v>81</v>
      </c>
      <c r="BO174" s="21"/>
      <c r="BP174" s="22">
        <v>39354</v>
      </c>
      <c r="BQ174" s="22">
        <v>44829</v>
      </c>
      <c r="BR174" s="21">
        <v>15892.13</v>
      </c>
      <c r="BS174" s="21">
        <v>0</v>
      </c>
      <c r="BT174" s="21">
        <v>0</v>
      </c>
      <c r="BU174" s="1" t="e">
        <v>#REF!</v>
      </c>
    </row>
    <row r="175" spans="1:73" s="1" customFormat="1" ht="18.2" customHeight="1" x14ac:dyDescent="0.15">
      <c r="A175" s="5">
        <v>173</v>
      </c>
      <c r="B175" s="6" t="s">
        <v>82</v>
      </c>
      <c r="C175" s="6" t="s">
        <v>73</v>
      </c>
      <c r="D175" s="7">
        <v>45078</v>
      </c>
      <c r="E175" s="8" t="s">
        <v>378</v>
      </c>
      <c r="F175" s="9">
        <v>139</v>
      </c>
      <c r="G175" s="9">
        <v>138</v>
      </c>
      <c r="H175" s="10">
        <v>50134.8557</v>
      </c>
      <c r="I175" s="10">
        <v>24786.170099999999</v>
      </c>
      <c r="J175" s="10">
        <v>0</v>
      </c>
      <c r="K175" s="10">
        <v>74921.025800000003</v>
      </c>
      <c r="L175" s="10">
        <v>294.8691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74921.025800000003</v>
      </c>
      <c r="T175" s="10">
        <v>69999.213000000003</v>
      </c>
      <c r="U175" s="10">
        <v>396.90089999999998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70396.113899999997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/>
      <c r="AT175" s="19">
        <v>0</v>
      </c>
      <c r="AU175" s="10">
        <f t="shared" si="2"/>
        <v>0</v>
      </c>
      <c r="AV175" s="10">
        <v>25081.039199999999</v>
      </c>
      <c r="AW175" s="10">
        <v>70396.113899999997</v>
      </c>
      <c r="AX175" s="11">
        <v>110</v>
      </c>
      <c r="AY175" s="11">
        <v>300</v>
      </c>
      <c r="AZ175" s="10">
        <v>354000</v>
      </c>
      <c r="BA175" s="10">
        <v>79177.83</v>
      </c>
      <c r="BB175" s="12">
        <v>90</v>
      </c>
      <c r="BC175" s="12">
        <v>85.161368049616897</v>
      </c>
      <c r="BD175" s="12">
        <v>9.5</v>
      </c>
      <c r="BE175" s="12"/>
      <c r="BF175" s="8" t="s">
        <v>93</v>
      </c>
      <c r="BG175" s="5"/>
      <c r="BH175" s="8" t="s">
        <v>375</v>
      </c>
      <c r="BI175" s="8" t="s">
        <v>379</v>
      </c>
      <c r="BJ175" s="8" t="s">
        <v>380</v>
      </c>
      <c r="BK175" s="8" t="s">
        <v>79</v>
      </c>
      <c r="BL175" s="6" t="s">
        <v>80</v>
      </c>
      <c r="BM175" s="12">
        <v>582943.71944002097</v>
      </c>
      <c r="BN175" s="6" t="s">
        <v>81</v>
      </c>
      <c r="BO175" s="12"/>
      <c r="BP175" s="13">
        <v>39318</v>
      </c>
      <c r="BQ175" s="13">
        <v>48443</v>
      </c>
      <c r="BR175" s="12">
        <v>19708.6914</v>
      </c>
      <c r="BS175" s="12">
        <v>54.99</v>
      </c>
      <c r="BT175" s="12">
        <v>44.982700000000001</v>
      </c>
      <c r="BU175" s="1" t="e">
        <v>#REF!</v>
      </c>
    </row>
    <row r="176" spans="1:73" s="1" customFormat="1" ht="18.2" customHeight="1" x14ac:dyDescent="0.15">
      <c r="A176" s="14">
        <v>174</v>
      </c>
      <c r="B176" s="15" t="s">
        <v>82</v>
      </c>
      <c r="C176" s="15" t="s">
        <v>73</v>
      </c>
      <c r="D176" s="16">
        <v>45078</v>
      </c>
      <c r="E176" s="17" t="s">
        <v>381</v>
      </c>
      <c r="F176" s="18">
        <v>154</v>
      </c>
      <c r="G176" s="18">
        <v>153</v>
      </c>
      <c r="H176" s="19">
        <v>41232.885699999999</v>
      </c>
      <c r="I176" s="19">
        <v>21257.823700000001</v>
      </c>
      <c r="J176" s="19">
        <v>0</v>
      </c>
      <c r="K176" s="19">
        <v>62490.7094</v>
      </c>
      <c r="L176" s="19">
        <v>239.25290000000001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0</v>
      </c>
      <c r="S176" s="19">
        <v>62490.7094</v>
      </c>
      <c r="T176" s="19">
        <v>64873.47</v>
      </c>
      <c r="U176" s="19">
        <v>326.4271</v>
      </c>
      <c r="V176" s="19">
        <v>0</v>
      </c>
      <c r="W176" s="19">
        <v>0</v>
      </c>
      <c r="X176" s="19">
        <v>0</v>
      </c>
      <c r="Y176" s="19">
        <v>0</v>
      </c>
      <c r="Z176" s="19">
        <v>0</v>
      </c>
      <c r="AA176" s="19">
        <v>65199.897100000002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/>
      <c r="AT176" s="19">
        <v>0</v>
      </c>
      <c r="AU176" s="19">
        <f t="shared" si="2"/>
        <v>0</v>
      </c>
      <c r="AV176" s="19">
        <v>21497.0766</v>
      </c>
      <c r="AW176" s="19">
        <v>65199.897100000002</v>
      </c>
      <c r="AX176" s="20">
        <v>111</v>
      </c>
      <c r="AY176" s="20">
        <v>300</v>
      </c>
      <c r="AZ176" s="19">
        <v>277000</v>
      </c>
      <c r="BA176" s="19">
        <v>64746.07</v>
      </c>
      <c r="BB176" s="21">
        <v>90</v>
      </c>
      <c r="BC176" s="21">
        <v>86.864945563491403</v>
      </c>
      <c r="BD176" s="21">
        <v>9.5</v>
      </c>
      <c r="BE176" s="21"/>
      <c r="BF176" s="17" t="s">
        <v>93</v>
      </c>
      <c r="BG176" s="14"/>
      <c r="BH176" s="17" t="s">
        <v>100</v>
      </c>
      <c r="BI176" s="17" t="s">
        <v>157</v>
      </c>
      <c r="BJ176" s="17" t="s">
        <v>128</v>
      </c>
      <c r="BK176" s="17" t="s">
        <v>79</v>
      </c>
      <c r="BL176" s="15" t="s">
        <v>80</v>
      </c>
      <c r="BM176" s="21">
        <v>486226.211922494</v>
      </c>
      <c r="BN176" s="15" t="s">
        <v>81</v>
      </c>
      <c r="BO176" s="21"/>
      <c r="BP176" s="22">
        <v>39332</v>
      </c>
      <c r="BQ176" s="22">
        <v>48457</v>
      </c>
      <c r="BR176" s="21">
        <v>18902.6296</v>
      </c>
      <c r="BS176" s="21">
        <v>44.96</v>
      </c>
      <c r="BT176" s="21">
        <v>44.982700000000001</v>
      </c>
      <c r="BU176" s="1" t="e">
        <v>#REF!</v>
      </c>
    </row>
    <row r="177" spans="1:73" s="1" customFormat="1" ht="18.2" customHeight="1" x14ac:dyDescent="0.15">
      <c r="A177" s="5">
        <v>175</v>
      </c>
      <c r="B177" s="6" t="s">
        <v>72</v>
      </c>
      <c r="C177" s="6" t="s">
        <v>73</v>
      </c>
      <c r="D177" s="7">
        <v>45078</v>
      </c>
      <c r="E177" s="8" t="s">
        <v>382</v>
      </c>
      <c r="F177" s="9">
        <v>82</v>
      </c>
      <c r="G177" s="9">
        <v>81</v>
      </c>
      <c r="H177" s="10">
        <v>61896.61</v>
      </c>
      <c r="I177" s="10">
        <v>22052.37</v>
      </c>
      <c r="J177" s="10">
        <v>0</v>
      </c>
      <c r="K177" s="10">
        <v>83948.98</v>
      </c>
      <c r="L177" s="10">
        <v>362.11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83948.98</v>
      </c>
      <c r="T177" s="10">
        <v>42466.67</v>
      </c>
      <c r="U177" s="10">
        <v>443.59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42910.26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>
        <v>0</v>
      </c>
      <c r="AT177" s="10">
        <v>0</v>
      </c>
      <c r="AU177" s="10">
        <f t="shared" si="2"/>
        <v>0</v>
      </c>
      <c r="AV177" s="10">
        <v>22414.48</v>
      </c>
      <c r="AW177" s="10">
        <v>42910.26</v>
      </c>
      <c r="AX177" s="11">
        <v>112</v>
      </c>
      <c r="AY177" s="11">
        <v>300</v>
      </c>
      <c r="AZ177" s="10">
        <v>426000</v>
      </c>
      <c r="BA177" s="10">
        <v>99226.48</v>
      </c>
      <c r="BB177" s="12">
        <v>90</v>
      </c>
      <c r="BC177" s="12">
        <v>76.143063827317107</v>
      </c>
      <c r="BD177" s="12">
        <v>8.6</v>
      </c>
      <c r="BE177" s="12"/>
      <c r="BF177" s="8" t="s">
        <v>75</v>
      </c>
      <c r="BG177" s="5"/>
      <c r="BH177" s="8" t="s">
        <v>100</v>
      </c>
      <c r="BI177" s="8" t="s">
        <v>157</v>
      </c>
      <c r="BJ177" s="8" t="s">
        <v>128</v>
      </c>
      <c r="BK177" s="8" t="s">
        <v>79</v>
      </c>
      <c r="BL177" s="6" t="s">
        <v>80</v>
      </c>
      <c r="BM177" s="12">
        <v>653188.20880847995</v>
      </c>
      <c r="BN177" s="6" t="s">
        <v>81</v>
      </c>
      <c r="BO177" s="12"/>
      <c r="BP177" s="13">
        <v>39353</v>
      </c>
      <c r="BQ177" s="13">
        <v>48478</v>
      </c>
      <c r="BR177" s="12">
        <v>23921.21</v>
      </c>
      <c r="BS177" s="12">
        <v>68.44</v>
      </c>
      <c r="BT177" s="12">
        <v>45</v>
      </c>
      <c r="BU177" s="1" t="e">
        <v>#REF!</v>
      </c>
    </row>
    <row r="178" spans="1:73" s="1" customFormat="1" ht="18.2" customHeight="1" x14ac:dyDescent="0.15">
      <c r="A178" s="14">
        <v>176</v>
      </c>
      <c r="B178" s="15" t="s">
        <v>82</v>
      </c>
      <c r="C178" s="15" t="s">
        <v>73</v>
      </c>
      <c r="D178" s="16">
        <v>45078</v>
      </c>
      <c r="E178" s="17" t="s">
        <v>383</v>
      </c>
      <c r="F178" s="18">
        <v>116</v>
      </c>
      <c r="G178" s="18">
        <v>116</v>
      </c>
      <c r="H178" s="19">
        <v>0</v>
      </c>
      <c r="I178" s="19">
        <v>65283.546999999999</v>
      </c>
      <c r="J178" s="19">
        <v>0</v>
      </c>
      <c r="K178" s="19">
        <v>65283.546999999999</v>
      </c>
      <c r="L178" s="19">
        <v>0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R178" s="19">
        <v>0</v>
      </c>
      <c r="S178" s="19">
        <v>65283.546999999999</v>
      </c>
      <c r="T178" s="19">
        <v>34616.895700000001</v>
      </c>
      <c r="U178" s="19">
        <v>0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34616.895700000001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/>
      <c r="AT178" s="19">
        <v>0</v>
      </c>
      <c r="AU178" s="19">
        <f t="shared" si="2"/>
        <v>0</v>
      </c>
      <c r="AV178" s="19">
        <v>65283.546999999999</v>
      </c>
      <c r="AW178" s="19">
        <v>34616.895700000001</v>
      </c>
      <c r="AX178" s="20">
        <v>112</v>
      </c>
      <c r="AY178" s="20">
        <v>300</v>
      </c>
      <c r="AZ178" s="19">
        <v>426000</v>
      </c>
      <c r="BA178" s="19">
        <v>98665.01</v>
      </c>
      <c r="BB178" s="21">
        <v>90</v>
      </c>
      <c r="BC178" s="21">
        <v>59.550181264867902</v>
      </c>
      <c r="BD178" s="21">
        <v>9.5</v>
      </c>
      <c r="BE178" s="21"/>
      <c r="BF178" s="17" t="s">
        <v>93</v>
      </c>
      <c r="BG178" s="14"/>
      <c r="BH178" s="17" t="s">
        <v>100</v>
      </c>
      <c r="BI178" s="17" t="s">
        <v>157</v>
      </c>
      <c r="BJ178" s="17" t="s">
        <v>128</v>
      </c>
      <c r="BK178" s="17" t="s">
        <v>79</v>
      </c>
      <c r="BL178" s="15" t="s">
        <v>80</v>
      </c>
      <c r="BM178" s="21">
        <v>507956.65569247201</v>
      </c>
      <c r="BN178" s="15" t="s">
        <v>81</v>
      </c>
      <c r="BO178" s="21"/>
      <c r="BP178" s="22">
        <v>39374</v>
      </c>
      <c r="BQ178" s="22">
        <v>48499</v>
      </c>
      <c r="BR178" s="21">
        <v>20345.7899</v>
      </c>
      <c r="BS178" s="21">
        <v>0</v>
      </c>
      <c r="BT178" s="21">
        <v>44.982700000000001</v>
      </c>
      <c r="BU178" s="1" t="e">
        <v>#REF!</v>
      </c>
    </row>
    <row r="179" spans="1:73" s="1" customFormat="1" ht="18.2" customHeight="1" x14ac:dyDescent="0.15">
      <c r="A179" s="5">
        <v>177</v>
      </c>
      <c r="B179" s="6" t="s">
        <v>82</v>
      </c>
      <c r="C179" s="6" t="s">
        <v>73</v>
      </c>
      <c r="D179" s="7">
        <v>45078</v>
      </c>
      <c r="E179" s="8" t="s">
        <v>384</v>
      </c>
      <c r="F179" s="9">
        <v>153</v>
      </c>
      <c r="G179" s="9">
        <v>152</v>
      </c>
      <c r="H179" s="10">
        <v>59874.604899999998</v>
      </c>
      <c r="I179" s="10">
        <v>33573.864000000001</v>
      </c>
      <c r="J179" s="10">
        <v>0</v>
      </c>
      <c r="K179" s="10">
        <v>93448.468900000007</v>
      </c>
      <c r="L179" s="10">
        <v>362.44850000000002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93448.468900000007</v>
      </c>
      <c r="T179" s="10">
        <v>86048.372700000007</v>
      </c>
      <c r="U179" s="10">
        <v>429.10149999999999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86477.474199999997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/>
      <c r="AT179" s="19">
        <v>0</v>
      </c>
      <c r="AU179" s="10">
        <f t="shared" si="2"/>
        <v>0</v>
      </c>
      <c r="AV179" s="10">
        <v>33936.3125</v>
      </c>
      <c r="AW179" s="10">
        <v>86477.474199999997</v>
      </c>
      <c r="AX179" s="11">
        <v>111</v>
      </c>
      <c r="AY179" s="11">
        <v>300</v>
      </c>
      <c r="AZ179" s="10">
        <v>418000</v>
      </c>
      <c r="BA179" s="10">
        <v>97484.02</v>
      </c>
      <c r="BB179" s="12">
        <v>90</v>
      </c>
      <c r="BC179" s="12">
        <v>86.274265269323095</v>
      </c>
      <c r="BD179" s="12">
        <v>8.6</v>
      </c>
      <c r="BE179" s="12"/>
      <c r="BF179" s="8" t="s">
        <v>75</v>
      </c>
      <c r="BG179" s="5"/>
      <c r="BH179" s="8" t="s">
        <v>100</v>
      </c>
      <c r="BI179" s="8" t="s">
        <v>157</v>
      </c>
      <c r="BJ179" s="8" t="s">
        <v>128</v>
      </c>
      <c r="BK179" s="8" t="s">
        <v>79</v>
      </c>
      <c r="BL179" s="6" t="s">
        <v>80</v>
      </c>
      <c r="BM179" s="12">
        <v>727101.604053866</v>
      </c>
      <c r="BN179" s="6" t="s">
        <v>81</v>
      </c>
      <c r="BO179" s="12"/>
      <c r="BP179" s="13">
        <v>39350</v>
      </c>
      <c r="BQ179" s="13">
        <v>48475</v>
      </c>
      <c r="BR179" s="12">
        <v>27583.209599999998</v>
      </c>
      <c r="BS179" s="12">
        <v>67.23</v>
      </c>
      <c r="BT179" s="12">
        <v>44.982700000000001</v>
      </c>
      <c r="BU179" s="1" t="e">
        <v>#REF!</v>
      </c>
    </row>
    <row r="180" spans="1:73" s="1" customFormat="1" ht="18.2" customHeight="1" x14ac:dyDescent="0.15">
      <c r="A180" s="14">
        <v>178</v>
      </c>
      <c r="B180" s="15" t="s">
        <v>82</v>
      </c>
      <c r="C180" s="15" t="s">
        <v>73</v>
      </c>
      <c r="D180" s="16">
        <v>45078</v>
      </c>
      <c r="E180" s="17" t="s">
        <v>385</v>
      </c>
      <c r="F180" s="18">
        <v>155</v>
      </c>
      <c r="G180" s="18">
        <v>154</v>
      </c>
      <c r="H180" s="19">
        <v>56209.181799999998</v>
      </c>
      <c r="I180" s="19">
        <v>31045.121599999999</v>
      </c>
      <c r="J180" s="19">
        <v>0</v>
      </c>
      <c r="K180" s="19">
        <v>87254.303400000004</v>
      </c>
      <c r="L180" s="19">
        <v>331.60759999999999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87254.303400000004</v>
      </c>
      <c r="T180" s="19">
        <v>81960.274099999995</v>
      </c>
      <c r="U180" s="19">
        <v>402.83240000000001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82363.106499999994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/>
      <c r="AT180" s="19">
        <v>0</v>
      </c>
      <c r="AU180" s="19">
        <f t="shared" si="2"/>
        <v>0</v>
      </c>
      <c r="AV180" s="19">
        <v>31376.729200000002</v>
      </c>
      <c r="AW180" s="19">
        <v>82363.106499999994</v>
      </c>
      <c r="AX180" s="20">
        <v>113</v>
      </c>
      <c r="AY180" s="20">
        <v>300</v>
      </c>
      <c r="AZ180" s="19">
        <v>392000</v>
      </c>
      <c r="BA180" s="19">
        <v>90450.92</v>
      </c>
      <c r="BB180" s="21">
        <v>90</v>
      </c>
      <c r="BC180" s="21">
        <v>86.8193193170396</v>
      </c>
      <c r="BD180" s="21">
        <v>8.6</v>
      </c>
      <c r="BE180" s="21"/>
      <c r="BF180" s="17" t="s">
        <v>93</v>
      </c>
      <c r="BG180" s="14"/>
      <c r="BH180" s="17" t="s">
        <v>100</v>
      </c>
      <c r="BI180" s="17" t="s">
        <v>157</v>
      </c>
      <c r="BJ180" s="17" t="s">
        <v>205</v>
      </c>
      <c r="BK180" s="17" t="s">
        <v>79</v>
      </c>
      <c r="BL180" s="15" t="s">
        <v>80</v>
      </c>
      <c r="BM180" s="21">
        <v>678906.18979143898</v>
      </c>
      <c r="BN180" s="15" t="s">
        <v>81</v>
      </c>
      <c r="BO180" s="21"/>
      <c r="BP180" s="22">
        <v>39401</v>
      </c>
      <c r="BQ180" s="22">
        <v>48527</v>
      </c>
      <c r="BR180" s="21">
        <v>24314.275600000001</v>
      </c>
      <c r="BS180" s="21">
        <v>62.39</v>
      </c>
      <c r="BT180" s="21">
        <v>44.982700000000001</v>
      </c>
      <c r="BU180" s="1" t="e">
        <v>#REF!</v>
      </c>
    </row>
    <row r="181" spans="1:73" s="1" customFormat="1" ht="18.2" customHeight="1" x14ac:dyDescent="0.15">
      <c r="A181" s="5">
        <v>179</v>
      </c>
      <c r="B181" s="6" t="s">
        <v>139</v>
      </c>
      <c r="C181" s="6" t="s">
        <v>73</v>
      </c>
      <c r="D181" s="7">
        <v>45078</v>
      </c>
      <c r="E181" s="8" t="s">
        <v>386</v>
      </c>
      <c r="F181" s="9">
        <v>1</v>
      </c>
      <c r="G181" s="9">
        <v>1</v>
      </c>
      <c r="H181" s="10">
        <v>35443.120000000003</v>
      </c>
      <c r="I181" s="10">
        <v>300.27999999999997</v>
      </c>
      <c r="J181" s="10">
        <v>0</v>
      </c>
      <c r="K181" s="10">
        <v>35743.4</v>
      </c>
      <c r="L181" s="10">
        <v>302.63</v>
      </c>
      <c r="M181" s="10">
        <v>0</v>
      </c>
      <c r="N181" s="10">
        <v>0</v>
      </c>
      <c r="O181" s="10">
        <v>300.27999999999997</v>
      </c>
      <c r="P181" s="10">
        <v>0</v>
      </c>
      <c r="Q181" s="10">
        <v>2.4500000000000002</v>
      </c>
      <c r="R181" s="10">
        <v>0</v>
      </c>
      <c r="S181" s="10">
        <v>35440.67</v>
      </c>
      <c r="T181" s="10">
        <v>277.89999999999998</v>
      </c>
      <c r="U181" s="10">
        <v>275.55</v>
      </c>
      <c r="V181" s="10">
        <v>0</v>
      </c>
      <c r="W181" s="10">
        <v>277.89999999999998</v>
      </c>
      <c r="X181" s="10">
        <v>0</v>
      </c>
      <c r="Y181" s="10">
        <v>0</v>
      </c>
      <c r="Z181" s="10">
        <v>0</v>
      </c>
      <c r="AA181" s="10">
        <v>275.55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0.05</v>
      </c>
      <c r="AJ181" s="10">
        <v>77.180000000000007</v>
      </c>
      <c r="AK181" s="10">
        <v>0</v>
      </c>
      <c r="AL181" s="10">
        <v>0</v>
      </c>
      <c r="AM181" s="10">
        <v>0</v>
      </c>
      <c r="AN181" s="10">
        <v>0</v>
      </c>
      <c r="AO181" s="10">
        <v>33.770000000000003</v>
      </c>
      <c r="AP181" s="10">
        <v>18.91</v>
      </c>
      <c r="AQ181" s="10">
        <v>0</v>
      </c>
      <c r="AR181" s="10">
        <v>0</v>
      </c>
      <c r="AS181" s="10">
        <v>1.2849999999999999E-3</v>
      </c>
      <c r="AT181" s="10">
        <v>0</v>
      </c>
      <c r="AU181" s="10">
        <f t="shared" si="2"/>
        <v>710.53871499999991</v>
      </c>
      <c r="AV181" s="10">
        <v>302.63</v>
      </c>
      <c r="AW181" s="10">
        <v>275.55</v>
      </c>
      <c r="AX181" s="11">
        <v>84</v>
      </c>
      <c r="AY181" s="11">
        <v>300</v>
      </c>
      <c r="AZ181" s="10">
        <v>266000</v>
      </c>
      <c r="BA181" s="10">
        <v>67081.22</v>
      </c>
      <c r="BB181" s="12">
        <v>90</v>
      </c>
      <c r="BC181" s="12">
        <v>47.549229128510198</v>
      </c>
      <c r="BD181" s="12">
        <v>9.33</v>
      </c>
      <c r="BE181" s="12"/>
      <c r="BF181" s="8" t="s">
        <v>93</v>
      </c>
      <c r="BG181" s="5"/>
      <c r="BH181" s="8" t="s">
        <v>227</v>
      </c>
      <c r="BI181" s="8" t="s">
        <v>310</v>
      </c>
      <c r="BJ181" s="8" t="s">
        <v>387</v>
      </c>
      <c r="BK181" s="8" t="s">
        <v>90</v>
      </c>
      <c r="BL181" s="6" t="s">
        <v>80</v>
      </c>
      <c r="BM181" s="12">
        <v>275755.91455992003</v>
      </c>
      <c r="BN181" s="6" t="s">
        <v>81</v>
      </c>
      <c r="BO181" s="12"/>
      <c r="BP181" s="13">
        <v>38481</v>
      </c>
      <c r="BQ181" s="13">
        <v>47604</v>
      </c>
      <c r="BR181" s="12">
        <v>131.24</v>
      </c>
      <c r="BS181" s="12">
        <v>77.180000000000007</v>
      </c>
      <c r="BT181" s="12">
        <v>0</v>
      </c>
      <c r="BU181" s="1" t="e">
        <v>#REF!</v>
      </c>
    </row>
    <row r="182" spans="1:73" s="1" customFormat="1" ht="18.2" customHeight="1" x14ac:dyDescent="0.15">
      <c r="A182" s="14">
        <v>180</v>
      </c>
      <c r="B182" s="15" t="s">
        <v>72</v>
      </c>
      <c r="C182" s="15" t="s">
        <v>73</v>
      </c>
      <c r="D182" s="16">
        <v>45078</v>
      </c>
      <c r="E182" s="17" t="s">
        <v>388</v>
      </c>
      <c r="F182" s="18">
        <v>1</v>
      </c>
      <c r="G182" s="18">
        <v>0</v>
      </c>
      <c r="H182" s="19">
        <v>44471.68</v>
      </c>
      <c r="I182" s="19">
        <v>0</v>
      </c>
      <c r="J182" s="19">
        <v>0.04</v>
      </c>
      <c r="K182" s="19">
        <v>44471.68</v>
      </c>
      <c r="L182" s="19">
        <v>314.56</v>
      </c>
      <c r="M182" s="19">
        <v>0</v>
      </c>
      <c r="N182" s="19">
        <v>0</v>
      </c>
      <c r="O182" s="19">
        <v>0</v>
      </c>
      <c r="P182" s="19">
        <v>0</v>
      </c>
      <c r="Q182" s="19">
        <v>87</v>
      </c>
      <c r="R182" s="19">
        <v>0</v>
      </c>
      <c r="S182" s="19">
        <v>44384.68</v>
      </c>
      <c r="T182" s="19">
        <v>0</v>
      </c>
      <c r="U182" s="19">
        <v>318.08999999999997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318.08999999999997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86.974615</v>
      </c>
      <c r="AT182" s="19">
        <v>0</v>
      </c>
      <c r="AU182" s="19">
        <f t="shared" si="2"/>
        <v>-1.4615000000006262E-2</v>
      </c>
      <c r="AV182" s="19">
        <v>314.56</v>
      </c>
      <c r="AW182" s="19">
        <v>318.08999999999997</v>
      </c>
      <c r="AX182" s="20">
        <v>111</v>
      </c>
      <c r="AY182" s="20">
        <v>300</v>
      </c>
      <c r="AZ182" s="19">
        <v>333000</v>
      </c>
      <c r="BA182" s="19">
        <v>77915.009999999995</v>
      </c>
      <c r="BB182" s="21">
        <v>90</v>
      </c>
      <c r="BC182" s="21">
        <v>51.268955750631399</v>
      </c>
      <c r="BD182" s="21">
        <v>8.6</v>
      </c>
      <c r="BE182" s="21"/>
      <c r="BF182" s="17" t="s">
        <v>75</v>
      </c>
      <c r="BG182" s="14"/>
      <c r="BH182" s="17" t="s">
        <v>227</v>
      </c>
      <c r="BI182" s="17" t="s">
        <v>275</v>
      </c>
      <c r="BJ182" s="17" t="s">
        <v>276</v>
      </c>
      <c r="BK182" s="17" t="s">
        <v>90</v>
      </c>
      <c r="BL182" s="15" t="s">
        <v>80</v>
      </c>
      <c r="BM182" s="21">
        <v>345347.25291168003</v>
      </c>
      <c r="BN182" s="15" t="s">
        <v>81</v>
      </c>
      <c r="BO182" s="21"/>
      <c r="BP182" s="22">
        <v>39324</v>
      </c>
      <c r="BQ182" s="22">
        <v>48449</v>
      </c>
      <c r="BR182" s="21">
        <v>188.59</v>
      </c>
      <c r="BS182" s="21">
        <v>53.74</v>
      </c>
      <c r="BT182" s="21">
        <v>0</v>
      </c>
      <c r="BU182" s="1" t="e">
        <v>#REF!</v>
      </c>
    </row>
    <row r="183" spans="1:73" s="1" customFormat="1" ht="18.2" customHeight="1" x14ac:dyDescent="0.15">
      <c r="A183" s="5">
        <v>181</v>
      </c>
      <c r="B183" s="6" t="s">
        <v>82</v>
      </c>
      <c r="C183" s="6" t="s">
        <v>73</v>
      </c>
      <c r="D183" s="7">
        <v>45078</v>
      </c>
      <c r="E183" s="8" t="s">
        <v>389</v>
      </c>
      <c r="F183" s="9">
        <v>142</v>
      </c>
      <c r="G183" s="9">
        <v>141</v>
      </c>
      <c r="H183" s="10">
        <v>56664.370600000002</v>
      </c>
      <c r="I183" s="10">
        <v>28076.773700000002</v>
      </c>
      <c r="J183" s="10">
        <v>0</v>
      </c>
      <c r="K183" s="10">
        <v>84741.1443</v>
      </c>
      <c r="L183" s="10">
        <v>328.85700000000003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84741.1443</v>
      </c>
      <c r="T183" s="10">
        <v>80890.795899999997</v>
      </c>
      <c r="U183" s="10">
        <v>448.59300000000002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10">
        <v>81339.388900000005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/>
      <c r="AT183" s="19">
        <v>0</v>
      </c>
      <c r="AU183" s="10">
        <f t="shared" si="2"/>
        <v>0</v>
      </c>
      <c r="AV183" s="10">
        <v>28405.630700000002</v>
      </c>
      <c r="AW183" s="10">
        <v>81339.388900000005</v>
      </c>
      <c r="AX183" s="11">
        <v>111</v>
      </c>
      <c r="AY183" s="11">
        <v>300</v>
      </c>
      <c r="AZ183" s="10">
        <v>380500</v>
      </c>
      <c r="BA183" s="10">
        <v>88983.58</v>
      </c>
      <c r="BB183" s="12">
        <v>90</v>
      </c>
      <c r="BC183" s="12">
        <v>85.709104837094699</v>
      </c>
      <c r="BD183" s="12">
        <v>9.5</v>
      </c>
      <c r="BE183" s="12"/>
      <c r="BF183" s="8" t="s">
        <v>93</v>
      </c>
      <c r="BG183" s="5"/>
      <c r="BH183" s="8" t="s">
        <v>76</v>
      </c>
      <c r="BI183" s="8" t="s">
        <v>159</v>
      </c>
      <c r="BJ183" s="8" t="s">
        <v>160</v>
      </c>
      <c r="BK183" s="8" t="s">
        <v>79</v>
      </c>
      <c r="BL183" s="6" t="s">
        <v>80</v>
      </c>
      <c r="BM183" s="12">
        <v>659351.861781977</v>
      </c>
      <c r="BN183" s="6" t="s">
        <v>81</v>
      </c>
      <c r="BO183" s="12"/>
      <c r="BP183" s="13">
        <v>39328</v>
      </c>
      <c r="BQ183" s="13">
        <v>48453</v>
      </c>
      <c r="BR183" s="12">
        <v>22330.002100000002</v>
      </c>
      <c r="BS183" s="12">
        <v>61.79</v>
      </c>
      <c r="BT183" s="12">
        <v>44.982700000000001</v>
      </c>
      <c r="BU183" s="1" t="e">
        <v>#REF!</v>
      </c>
    </row>
    <row r="184" spans="1:73" s="1" customFormat="1" ht="18.2" customHeight="1" x14ac:dyDescent="0.15">
      <c r="A184" s="14">
        <v>182</v>
      </c>
      <c r="B184" s="15" t="s">
        <v>139</v>
      </c>
      <c r="C184" s="15" t="s">
        <v>73</v>
      </c>
      <c r="D184" s="16">
        <v>45078</v>
      </c>
      <c r="E184" s="17" t="s">
        <v>390</v>
      </c>
      <c r="F184" s="18">
        <v>0</v>
      </c>
      <c r="G184" s="18">
        <v>0</v>
      </c>
      <c r="H184" s="19">
        <v>33336.879999999997</v>
      </c>
      <c r="I184" s="19">
        <v>0</v>
      </c>
      <c r="J184" s="19">
        <v>0</v>
      </c>
      <c r="K184" s="19">
        <v>33336.879999999997</v>
      </c>
      <c r="L184" s="19">
        <v>282.74</v>
      </c>
      <c r="M184" s="19">
        <v>0</v>
      </c>
      <c r="N184" s="19">
        <v>0</v>
      </c>
      <c r="O184" s="19">
        <v>0</v>
      </c>
      <c r="P184" s="19">
        <v>282.74</v>
      </c>
      <c r="Q184" s="19">
        <v>0</v>
      </c>
      <c r="R184" s="19">
        <v>0</v>
      </c>
      <c r="S184" s="19">
        <v>33054.14</v>
      </c>
      <c r="T184" s="19">
        <v>0</v>
      </c>
      <c r="U184" s="19">
        <v>259.19</v>
      </c>
      <c r="V184" s="19">
        <v>0</v>
      </c>
      <c r="W184" s="19">
        <v>0</v>
      </c>
      <c r="X184" s="19">
        <v>259.19</v>
      </c>
      <c r="Y184" s="19">
        <v>0</v>
      </c>
      <c r="Z184" s="19">
        <v>0</v>
      </c>
      <c r="AA184" s="19">
        <v>0</v>
      </c>
      <c r="AB184" s="19">
        <v>36.83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29.88</v>
      </c>
      <c r="AI184" s="19">
        <v>19.170000000000002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7.1999999999999995E-2</v>
      </c>
      <c r="AR184" s="19">
        <v>0</v>
      </c>
      <c r="AS184" s="19">
        <v>0</v>
      </c>
      <c r="AT184" s="19">
        <v>0</v>
      </c>
      <c r="AU184" s="19">
        <f t="shared" si="2"/>
        <v>627.88200000000006</v>
      </c>
      <c r="AV184" s="19">
        <v>0</v>
      </c>
      <c r="AW184" s="19">
        <v>0</v>
      </c>
      <c r="AX184" s="20">
        <v>84</v>
      </c>
      <c r="AY184" s="20">
        <v>300</v>
      </c>
      <c r="AZ184" s="19">
        <v>250000</v>
      </c>
      <c r="BA184" s="19">
        <v>62875.91</v>
      </c>
      <c r="BB184" s="21">
        <v>90</v>
      </c>
      <c r="BC184" s="21">
        <v>47.3133923628302</v>
      </c>
      <c r="BD184" s="21">
        <v>9.33</v>
      </c>
      <c r="BE184" s="21"/>
      <c r="BF184" s="17" t="s">
        <v>75</v>
      </c>
      <c r="BG184" s="14"/>
      <c r="BH184" s="17" t="s">
        <v>114</v>
      </c>
      <c r="BI184" s="17" t="s">
        <v>115</v>
      </c>
      <c r="BJ184" s="17" t="s">
        <v>391</v>
      </c>
      <c r="BK184" s="17" t="s">
        <v>107</v>
      </c>
      <c r="BL184" s="15" t="s">
        <v>80</v>
      </c>
      <c r="BM184" s="21">
        <v>257186.85921264</v>
      </c>
      <c r="BN184" s="15" t="s">
        <v>81</v>
      </c>
      <c r="BO184" s="21"/>
      <c r="BP184" s="22">
        <v>38492</v>
      </c>
      <c r="BQ184" s="22">
        <v>47604</v>
      </c>
      <c r="BR184" s="21">
        <v>0</v>
      </c>
      <c r="BS184" s="21">
        <v>36.83</v>
      </c>
      <c r="BT184" s="21">
        <v>0</v>
      </c>
      <c r="BU184" s="1" t="e">
        <v>#REF!</v>
      </c>
    </row>
    <row r="185" spans="1:73" s="1" customFormat="1" ht="18.2" customHeight="1" x14ac:dyDescent="0.15">
      <c r="A185" s="5">
        <v>183</v>
      </c>
      <c r="B185" s="6" t="s">
        <v>139</v>
      </c>
      <c r="C185" s="6" t="s">
        <v>73</v>
      </c>
      <c r="D185" s="7">
        <v>45078</v>
      </c>
      <c r="E185" s="8" t="s">
        <v>392</v>
      </c>
      <c r="F185" s="9">
        <v>1</v>
      </c>
      <c r="G185" s="9">
        <v>1</v>
      </c>
      <c r="H185" s="10">
        <v>63892.36</v>
      </c>
      <c r="I185" s="10">
        <v>540.1</v>
      </c>
      <c r="J185" s="10">
        <v>0</v>
      </c>
      <c r="K185" s="10">
        <v>64432.46</v>
      </c>
      <c r="L185" s="10">
        <v>544.29999999999995</v>
      </c>
      <c r="M185" s="10">
        <v>0</v>
      </c>
      <c r="N185" s="10">
        <v>0</v>
      </c>
      <c r="O185" s="10">
        <v>540.1</v>
      </c>
      <c r="P185" s="10">
        <v>0</v>
      </c>
      <c r="Q185" s="10">
        <v>0</v>
      </c>
      <c r="R185" s="10">
        <v>0</v>
      </c>
      <c r="S185" s="10">
        <v>63892.36</v>
      </c>
      <c r="T185" s="10">
        <v>173.94</v>
      </c>
      <c r="U185" s="10">
        <v>496.76</v>
      </c>
      <c r="V185" s="10">
        <v>0</v>
      </c>
      <c r="W185" s="10">
        <v>173.94</v>
      </c>
      <c r="X185" s="10">
        <v>149.43</v>
      </c>
      <c r="Y185" s="10">
        <v>0</v>
      </c>
      <c r="Z185" s="10">
        <v>0</v>
      </c>
      <c r="AA185" s="10">
        <v>347.33</v>
      </c>
      <c r="AB185" s="10">
        <v>70.73</v>
      </c>
      <c r="AC185" s="10">
        <v>0</v>
      </c>
      <c r="AD185" s="10">
        <v>0</v>
      </c>
      <c r="AE185" s="10">
        <v>0</v>
      </c>
      <c r="AF185" s="10">
        <v>44.15</v>
      </c>
      <c r="AG185" s="10">
        <v>0</v>
      </c>
      <c r="AH185" s="10">
        <v>57.4</v>
      </c>
      <c r="AI185" s="10">
        <v>36.5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4.0000000000000001E-3</v>
      </c>
      <c r="AR185" s="10">
        <v>0</v>
      </c>
      <c r="AS185" s="10">
        <v>0</v>
      </c>
      <c r="AT185" s="10">
        <v>0</v>
      </c>
      <c r="AU185" s="10">
        <f t="shared" si="2"/>
        <v>1072.2539999999999</v>
      </c>
      <c r="AV185" s="10">
        <v>544.29999999999995</v>
      </c>
      <c r="AW185" s="10">
        <v>347.33</v>
      </c>
      <c r="AX185" s="11">
        <v>84</v>
      </c>
      <c r="AY185" s="11">
        <v>300</v>
      </c>
      <c r="AZ185" s="10">
        <v>480000</v>
      </c>
      <c r="BA185" s="10">
        <v>120785.81</v>
      </c>
      <c r="BB185" s="12">
        <v>90</v>
      </c>
      <c r="BC185" s="12">
        <v>47.607516147799203</v>
      </c>
      <c r="BD185" s="12">
        <v>9.33</v>
      </c>
      <c r="BE185" s="12"/>
      <c r="BF185" s="8" t="s">
        <v>93</v>
      </c>
      <c r="BG185" s="5"/>
      <c r="BH185" s="8" t="s">
        <v>227</v>
      </c>
      <c r="BI185" s="8" t="s">
        <v>310</v>
      </c>
      <c r="BJ185" s="8" t="s">
        <v>393</v>
      </c>
      <c r="BK185" s="8" t="s">
        <v>90</v>
      </c>
      <c r="BL185" s="6" t="s">
        <v>80</v>
      </c>
      <c r="BM185" s="12">
        <v>497132.14127135999</v>
      </c>
      <c r="BN185" s="6" t="s">
        <v>81</v>
      </c>
      <c r="BO185" s="12"/>
      <c r="BP185" s="13">
        <v>38490</v>
      </c>
      <c r="BQ185" s="13">
        <v>47604</v>
      </c>
      <c r="BR185" s="12">
        <v>0</v>
      </c>
      <c r="BS185" s="12">
        <v>70.73</v>
      </c>
      <c r="BT185" s="12">
        <v>44.15</v>
      </c>
      <c r="BU185" s="1" t="e">
        <v>#REF!</v>
      </c>
    </row>
    <row r="186" spans="1:73" s="1" customFormat="1" ht="18.2" customHeight="1" x14ac:dyDescent="0.15">
      <c r="A186" s="14">
        <v>184</v>
      </c>
      <c r="B186" s="15" t="s">
        <v>139</v>
      </c>
      <c r="C186" s="15" t="s">
        <v>73</v>
      </c>
      <c r="D186" s="16">
        <v>45078</v>
      </c>
      <c r="E186" s="17" t="s">
        <v>394</v>
      </c>
      <c r="F186" s="18">
        <v>135</v>
      </c>
      <c r="G186" s="18">
        <v>134</v>
      </c>
      <c r="H186" s="19">
        <v>33336.879999999997</v>
      </c>
      <c r="I186" s="19">
        <v>23483.41</v>
      </c>
      <c r="J186" s="19">
        <v>0</v>
      </c>
      <c r="K186" s="19">
        <v>56820.29</v>
      </c>
      <c r="L186" s="19">
        <v>282.74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>
        <v>0</v>
      </c>
      <c r="S186" s="19">
        <v>56820.29</v>
      </c>
      <c r="T186" s="19">
        <v>48758.13</v>
      </c>
      <c r="U186" s="19">
        <v>259.19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49017.32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>
        <v>0</v>
      </c>
      <c r="AT186" s="19">
        <v>0</v>
      </c>
      <c r="AU186" s="19">
        <f t="shared" si="2"/>
        <v>0</v>
      </c>
      <c r="AV186" s="19">
        <v>23766.15</v>
      </c>
      <c r="AW186" s="19">
        <v>49017.32</v>
      </c>
      <c r="AX186" s="20">
        <v>84</v>
      </c>
      <c r="AY186" s="20">
        <v>300</v>
      </c>
      <c r="AZ186" s="19">
        <v>250000</v>
      </c>
      <c r="BA186" s="19">
        <v>62875.91</v>
      </c>
      <c r="BB186" s="21">
        <v>90</v>
      </c>
      <c r="BC186" s="21">
        <v>81.332041158529606</v>
      </c>
      <c r="BD186" s="21">
        <v>9.33</v>
      </c>
      <c r="BE186" s="21"/>
      <c r="BF186" s="17" t="s">
        <v>75</v>
      </c>
      <c r="BG186" s="14"/>
      <c r="BH186" s="17" t="s">
        <v>114</v>
      </c>
      <c r="BI186" s="17" t="s">
        <v>115</v>
      </c>
      <c r="BJ186" s="17" t="s">
        <v>391</v>
      </c>
      <c r="BK186" s="17" t="s">
        <v>79</v>
      </c>
      <c r="BL186" s="15" t="s">
        <v>80</v>
      </c>
      <c r="BM186" s="21">
        <v>442105.94874503999</v>
      </c>
      <c r="BN186" s="15" t="s">
        <v>81</v>
      </c>
      <c r="BO186" s="21"/>
      <c r="BP186" s="22">
        <v>38492</v>
      </c>
      <c r="BQ186" s="22">
        <v>47604</v>
      </c>
      <c r="BR186" s="21">
        <v>11527.6</v>
      </c>
      <c r="BS186" s="21">
        <v>36.83</v>
      </c>
      <c r="BT186" s="21">
        <v>44.12</v>
      </c>
      <c r="BU186" s="1" t="e">
        <v>#REF!</v>
      </c>
    </row>
    <row r="187" spans="1:73" s="1" customFormat="1" ht="18.2" customHeight="1" x14ac:dyDescent="0.15">
      <c r="A187" s="5">
        <v>185</v>
      </c>
      <c r="B187" s="6" t="s">
        <v>82</v>
      </c>
      <c r="C187" s="6" t="s">
        <v>73</v>
      </c>
      <c r="D187" s="7">
        <v>45078</v>
      </c>
      <c r="E187" s="8" t="s">
        <v>395</v>
      </c>
      <c r="F187" s="9">
        <v>140</v>
      </c>
      <c r="G187" s="9">
        <v>139</v>
      </c>
      <c r="H187" s="10">
        <v>24672.327000000001</v>
      </c>
      <c r="I187" s="10">
        <v>50533.020799999998</v>
      </c>
      <c r="J187" s="10">
        <v>0</v>
      </c>
      <c r="K187" s="10">
        <v>75205.347800000003</v>
      </c>
      <c r="L187" s="10">
        <v>601.77729999999997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75205.347800000003</v>
      </c>
      <c r="T187" s="10">
        <v>59481.353600000002</v>
      </c>
      <c r="U187" s="10">
        <v>195.3227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10">
        <v>59676.676299999999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0</v>
      </c>
      <c r="AI187" s="10">
        <v>0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0</v>
      </c>
      <c r="AR187" s="10">
        <v>0</v>
      </c>
      <c r="AS187" s="10"/>
      <c r="AT187" s="19">
        <v>0</v>
      </c>
      <c r="AU187" s="10">
        <f t="shared" si="2"/>
        <v>0</v>
      </c>
      <c r="AV187" s="10">
        <v>51134.7981</v>
      </c>
      <c r="AW187" s="10">
        <v>59676.676299999999</v>
      </c>
      <c r="AX187" s="11">
        <v>111</v>
      </c>
      <c r="AY187" s="11">
        <v>300</v>
      </c>
      <c r="AZ187" s="10">
        <v>391000</v>
      </c>
      <c r="BA187" s="10">
        <v>91232.6</v>
      </c>
      <c r="BB187" s="12">
        <v>90</v>
      </c>
      <c r="BC187" s="12">
        <v>74.189284334766299</v>
      </c>
      <c r="BD187" s="12">
        <v>9.5</v>
      </c>
      <c r="BE187" s="12"/>
      <c r="BF187" s="8" t="s">
        <v>75</v>
      </c>
      <c r="BG187" s="5"/>
      <c r="BH187" s="8" t="s">
        <v>100</v>
      </c>
      <c r="BI187" s="8" t="s">
        <v>101</v>
      </c>
      <c r="BJ187" s="8" t="s">
        <v>102</v>
      </c>
      <c r="BK187" s="8" t="s">
        <v>79</v>
      </c>
      <c r="BL187" s="6" t="s">
        <v>80</v>
      </c>
      <c r="BM187" s="12">
        <v>585155.96523389302</v>
      </c>
      <c r="BN187" s="6" t="s">
        <v>81</v>
      </c>
      <c r="BO187" s="12"/>
      <c r="BP187" s="13">
        <v>39346</v>
      </c>
      <c r="BQ187" s="13">
        <v>48471</v>
      </c>
      <c r="BR187" s="12">
        <v>22601.204099999999</v>
      </c>
      <c r="BS187" s="12">
        <v>63.36</v>
      </c>
      <c r="BT187" s="12">
        <v>44.982700000000001</v>
      </c>
      <c r="BU187" s="1" t="e">
        <v>#REF!</v>
      </c>
    </row>
    <row r="188" spans="1:73" s="1" customFormat="1" ht="18.2" customHeight="1" x14ac:dyDescent="0.15">
      <c r="A188" s="14">
        <v>186</v>
      </c>
      <c r="B188" s="15" t="s">
        <v>72</v>
      </c>
      <c r="C188" s="15" t="s">
        <v>73</v>
      </c>
      <c r="D188" s="16">
        <v>45078</v>
      </c>
      <c r="E188" s="17" t="s">
        <v>396</v>
      </c>
      <c r="F188" s="18">
        <v>0</v>
      </c>
      <c r="G188" s="18">
        <v>0</v>
      </c>
      <c r="H188" s="19">
        <v>54146</v>
      </c>
      <c r="I188" s="19">
        <v>0</v>
      </c>
      <c r="J188" s="19">
        <v>0</v>
      </c>
      <c r="K188" s="19">
        <v>54146</v>
      </c>
      <c r="L188" s="19">
        <v>299.32</v>
      </c>
      <c r="M188" s="19">
        <v>0</v>
      </c>
      <c r="N188" s="19">
        <v>0</v>
      </c>
      <c r="O188" s="19">
        <v>0</v>
      </c>
      <c r="P188" s="19">
        <v>299.32</v>
      </c>
      <c r="Q188" s="19">
        <v>0</v>
      </c>
      <c r="R188" s="19">
        <v>0</v>
      </c>
      <c r="S188" s="19">
        <v>53846.68</v>
      </c>
      <c r="T188" s="19">
        <v>0</v>
      </c>
      <c r="U188" s="19">
        <v>428.66</v>
      </c>
      <c r="V188" s="19">
        <v>0</v>
      </c>
      <c r="W188" s="19">
        <v>0</v>
      </c>
      <c r="X188" s="19">
        <v>428.66</v>
      </c>
      <c r="Y188" s="19">
        <v>0</v>
      </c>
      <c r="Z188" s="19">
        <v>0</v>
      </c>
      <c r="AA188" s="19">
        <v>0</v>
      </c>
      <c r="AB188" s="19">
        <v>57.86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39.29</v>
      </c>
      <c r="AI188" s="19">
        <v>107.43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0.121</v>
      </c>
      <c r="AR188" s="19">
        <v>0</v>
      </c>
      <c r="AS188" s="19">
        <v>0</v>
      </c>
      <c r="AT188" s="19">
        <v>0</v>
      </c>
      <c r="AU188" s="19">
        <f t="shared" si="2"/>
        <v>932.68100000000004</v>
      </c>
      <c r="AV188" s="19">
        <v>0</v>
      </c>
      <c r="AW188" s="19">
        <v>0</v>
      </c>
      <c r="AX188" s="20">
        <v>113</v>
      </c>
      <c r="AY188" s="20">
        <v>300</v>
      </c>
      <c r="AZ188" s="19">
        <v>359500</v>
      </c>
      <c r="BA188" s="19">
        <v>83322.070000000007</v>
      </c>
      <c r="BB188" s="21">
        <v>90</v>
      </c>
      <c r="BC188" s="21">
        <v>58.1622756131719</v>
      </c>
      <c r="BD188" s="21">
        <v>9.5</v>
      </c>
      <c r="BE188" s="21"/>
      <c r="BF188" s="17" t="s">
        <v>75</v>
      </c>
      <c r="BG188" s="14"/>
      <c r="BH188" s="17" t="s">
        <v>76</v>
      </c>
      <c r="BI188" s="17" t="s">
        <v>105</v>
      </c>
      <c r="BJ188" s="17" t="s">
        <v>164</v>
      </c>
      <c r="BK188" s="17" t="s">
        <v>107</v>
      </c>
      <c r="BL188" s="15" t="s">
        <v>80</v>
      </c>
      <c r="BM188" s="21">
        <v>418968.95542368002</v>
      </c>
      <c r="BN188" s="15" t="s">
        <v>81</v>
      </c>
      <c r="BO188" s="21"/>
      <c r="BP188" s="22">
        <v>39365</v>
      </c>
      <c r="BQ188" s="22">
        <v>48490</v>
      </c>
      <c r="BR188" s="21">
        <v>0</v>
      </c>
      <c r="BS188" s="21">
        <v>57.86</v>
      </c>
      <c r="BT188" s="21">
        <v>0</v>
      </c>
      <c r="BU188" s="1" t="e">
        <v>#REF!</v>
      </c>
    </row>
    <row r="189" spans="1:73" s="1" customFormat="1" ht="18.2" customHeight="1" x14ac:dyDescent="0.15">
      <c r="A189" s="5">
        <v>187</v>
      </c>
      <c r="B189" s="6" t="s">
        <v>72</v>
      </c>
      <c r="C189" s="6" t="s">
        <v>73</v>
      </c>
      <c r="D189" s="7">
        <v>45078</v>
      </c>
      <c r="E189" s="24" t="s">
        <v>397</v>
      </c>
      <c r="F189" s="6" t="s">
        <v>111</v>
      </c>
      <c r="G189" s="9">
        <v>160</v>
      </c>
      <c r="H189" s="10">
        <v>91499.41</v>
      </c>
      <c r="I189" s="10">
        <v>50860.95</v>
      </c>
      <c r="J189" s="10">
        <v>103787.41</v>
      </c>
      <c r="K189" s="10">
        <v>142360.35999999999</v>
      </c>
      <c r="L189" s="10">
        <v>535.24</v>
      </c>
      <c r="M189" s="10">
        <v>0</v>
      </c>
      <c r="N189" s="10">
        <v>0</v>
      </c>
      <c r="O189" s="10">
        <v>50860.95</v>
      </c>
      <c r="P189" s="10">
        <v>535.24</v>
      </c>
      <c r="Q189" s="10">
        <v>90964.17</v>
      </c>
      <c r="R189" s="10">
        <v>0</v>
      </c>
      <c r="S189" s="10">
        <v>0</v>
      </c>
      <c r="T189" s="10">
        <v>139697.45000000001</v>
      </c>
      <c r="U189" s="10">
        <v>655.75</v>
      </c>
      <c r="V189" s="10">
        <v>0</v>
      </c>
      <c r="W189" s="10">
        <v>139697.45000000001</v>
      </c>
      <c r="X189" s="10">
        <v>655.75</v>
      </c>
      <c r="Y189" s="10">
        <v>0</v>
      </c>
      <c r="Z189" s="10">
        <v>0</v>
      </c>
      <c r="AA189" s="10">
        <v>0</v>
      </c>
      <c r="AB189" s="10">
        <v>101.17</v>
      </c>
      <c r="AC189" s="10">
        <v>0</v>
      </c>
      <c r="AD189" s="10">
        <v>0</v>
      </c>
      <c r="AE189" s="10">
        <v>0</v>
      </c>
      <c r="AF189" s="10">
        <v>45.11</v>
      </c>
      <c r="AG189" s="10">
        <v>0</v>
      </c>
      <c r="AH189" s="10">
        <v>0</v>
      </c>
      <c r="AI189" s="10">
        <v>189.25</v>
      </c>
      <c r="AJ189" s="10">
        <v>16187.2</v>
      </c>
      <c r="AK189" s="10">
        <v>0</v>
      </c>
      <c r="AL189" s="10">
        <v>0</v>
      </c>
      <c r="AM189" s="10">
        <v>8268.68</v>
      </c>
      <c r="AN189" s="10">
        <v>0</v>
      </c>
      <c r="AO189" s="10">
        <v>2907.12</v>
      </c>
      <c r="AP189" s="10">
        <v>30105.93</v>
      </c>
      <c r="AQ189" s="10">
        <v>0</v>
      </c>
      <c r="AR189" s="10">
        <v>0</v>
      </c>
      <c r="AS189" s="10">
        <v>70.089410000000001</v>
      </c>
      <c r="AT189" s="10">
        <v>198157.65999999997</v>
      </c>
      <c r="AU189" s="10">
        <f t="shared" si="2"/>
        <v>38502.860589999997</v>
      </c>
      <c r="AV189" s="10">
        <v>0</v>
      </c>
      <c r="AW189" s="10">
        <v>0</v>
      </c>
      <c r="AX189" s="11">
        <v>112</v>
      </c>
      <c r="AY189" s="11">
        <v>300</v>
      </c>
      <c r="AZ189" s="10">
        <v>628000</v>
      </c>
      <c r="BA189" s="10">
        <v>146678.01999999999</v>
      </c>
      <c r="BB189" s="12">
        <v>90</v>
      </c>
      <c r="BC189" s="12">
        <v>0</v>
      </c>
      <c r="BD189" s="12">
        <v>8.6</v>
      </c>
      <c r="BE189" s="12"/>
      <c r="BF189" s="8" t="s">
        <v>75</v>
      </c>
      <c r="BG189" s="5"/>
      <c r="BH189" s="8" t="s">
        <v>100</v>
      </c>
      <c r="BI189" s="8" t="s">
        <v>101</v>
      </c>
      <c r="BJ189" s="8" t="s">
        <v>102</v>
      </c>
      <c r="BK189" s="8" t="s">
        <v>107</v>
      </c>
      <c r="BL189" s="6" t="s">
        <v>80</v>
      </c>
      <c r="BM189" s="12">
        <v>0</v>
      </c>
      <c r="BN189" s="6" t="s">
        <v>81</v>
      </c>
      <c r="BO189" s="12"/>
      <c r="BP189" s="13">
        <v>39338</v>
      </c>
      <c r="BQ189" s="13">
        <v>48463</v>
      </c>
      <c r="BR189" s="12">
        <v>0</v>
      </c>
      <c r="BS189" s="12">
        <v>101.17</v>
      </c>
      <c r="BT189" s="12">
        <v>45.11</v>
      </c>
    </row>
    <row r="190" spans="1:73" s="1" customFormat="1" ht="18.2" customHeight="1" x14ac:dyDescent="0.15">
      <c r="A190" s="14">
        <v>188</v>
      </c>
      <c r="B190" s="15" t="s">
        <v>82</v>
      </c>
      <c r="C190" s="15" t="s">
        <v>73</v>
      </c>
      <c r="D190" s="16">
        <v>45078</v>
      </c>
      <c r="E190" s="17" t="s">
        <v>398</v>
      </c>
      <c r="F190" s="18">
        <v>0</v>
      </c>
      <c r="G190" s="18">
        <v>0</v>
      </c>
      <c r="H190" s="19">
        <v>254004.61780000001</v>
      </c>
      <c r="I190" s="19">
        <v>0</v>
      </c>
      <c r="J190" s="19">
        <v>0</v>
      </c>
      <c r="K190" s="19">
        <v>254004.61780000001</v>
      </c>
      <c r="L190" s="19">
        <v>2369.3670000000002</v>
      </c>
      <c r="M190" s="19">
        <v>0</v>
      </c>
      <c r="N190" s="19">
        <v>0</v>
      </c>
      <c r="O190" s="19">
        <v>0</v>
      </c>
      <c r="P190" s="19">
        <v>2369.3670000000002</v>
      </c>
      <c r="Q190" s="19">
        <v>0</v>
      </c>
      <c r="R190" s="19">
        <v>0</v>
      </c>
      <c r="S190" s="19">
        <v>251635.25080000001</v>
      </c>
      <c r="T190" s="19">
        <v>0</v>
      </c>
      <c r="U190" s="19">
        <v>2182.3229999999999</v>
      </c>
      <c r="V190" s="19">
        <v>0</v>
      </c>
      <c r="W190" s="19">
        <v>0</v>
      </c>
      <c r="X190" s="19">
        <v>2182.3229999999999</v>
      </c>
      <c r="Y190" s="19">
        <v>0</v>
      </c>
      <c r="Z190" s="19">
        <v>0</v>
      </c>
      <c r="AA190" s="19">
        <v>0</v>
      </c>
      <c r="AB190" s="19">
        <v>570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229.17009999999999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5.2965</v>
      </c>
      <c r="AR190" s="19">
        <v>0</v>
      </c>
      <c r="AS190" s="19"/>
      <c r="AT190" s="19">
        <v>0</v>
      </c>
      <c r="AU190" s="19">
        <f t="shared" si="2"/>
        <v>5356.1566000000003</v>
      </c>
      <c r="AV190" s="19">
        <v>0</v>
      </c>
      <c r="AW190" s="19">
        <v>0</v>
      </c>
      <c r="AX190" s="20">
        <v>74</v>
      </c>
      <c r="AY190" s="20">
        <v>120</v>
      </c>
      <c r="AZ190" s="19">
        <v>539000</v>
      </c>
      <c r="BA190" s="19">
        <v>400000</v>
      </c>
      <c r="BB190" s="21">
        <v>0</v>
      </c>
      <c r="BC190" s="21" t="s">
        <v>118</v>
      </c>
      <c r="BD190" s="21">
        <v>10.31</v>
      </c>
      <c r="BE190" s="21"/>
      <c r="BF190" s="17"/>
      <c r="BG190" s="14"/>
      <c r="BH190" s="17" t="s">
        <v>94</v>
      </c>
      <c r="BI190" s="17" t="s">
        <v>197</v>
      </c>
      <c r="BJ190" s="17" t="s">
        <v>399</v>
      </c>
      <c r="BK190" s="17" t="s">
        <v>107</v>
      </c>
      <c r="BL190" s="15" t="s">
        <v>91</v>
      </c>
      <c r="BM190" s="21">
        <v>251635.25080000001</v>
      </c>
      <c r="BN190" s="15" t="s">
        <v>81</v>
      </c>
      <c r="BO190" s="21"/>
      <c r="BP190" s="22">
        <v>43709</v>
      </c>
      <c r="BQ190" s="22">
        <v>47362</v>
      </c>
      <c r="BR190" s="21">
        <v>0</v>
      </c>
      <c r="BS190" s="21">
        <v>570</v>
      </c>
      <c r="BT190" s="21">
        <v>0</v>
      </c>
      <c r="BU190" s="1" t="e">
        <v>#REF!</v>
      </c>
    </row>
    <row r="191" spans="1:73" s="1" customFormat="1" ht="18.2" customHeight="1" x14ac:dyDescent="0.15">
      <c r="A191" s="5">
        <v>189</v>
      </c>
      <c r="B191" s="6" t="s">
        <v>82</v>
      </c>
      <c r="C191" s="6" t="s">
        <v>73</v>
      </c>
      <c r="D191" s="7">
        <v>45078</v>
      </c>
      <c r="E191" s="8" t="s">
        <v>400</v>
      </c>
      <c r="F191" s="9">
        <v>0</v>
      </c>
      <c r="G191" s="9">
        <v>0</v>
      </c>
      <c r="H191" s="10">
        <v>69352.510699999999</v>
      </c>
      <c r="I191" s="10">
        <v>0</v>
      </c>
      <c r="J191" s="10">
        <v>0</v>
      </c>
      <c r="K191" s="10">
        <v>69352.510699999999</v>
      </c>
      <c r="L191" s="10">
        <v>670.65499999999997</v>
      </c>
      <c r="M191" s="10">
        <v>0</v>
      </c>
      <c r="N191" s="10">
        <v>0</v>
      </c>
      <c r="O191" s="10">
        <v>0</v>
      </c>
      <c r="P191" s="10">
        <v>670.65499999999997</v>
      </c>
      <c r="Q191" s="10">
        <v>0</v>
      </c>
      <c r="R191" s="10">
        <v>0</v>
      </c>
      <c r="S191" s="10">
        <v>68681.8557</v>
      </c>
      <c r="T191" s="10">
        <v>0</v>
      </c>
      <c r="U191" s="10">
        <v>595.8537</v>
      </c>
      <c r="V191" s="10">
        <v>0</v>
      </c>
      <c r="W191" s="10">
        <v>0</v>
      </c>
      <c r="X191" s="10">
        <v>595.8537</v>
      </c>
      <c r="Y191" s="10">
        <v>0</v>
      </c>
      <c r="Z191" s="10">
        <v>0</v>
      </c>
      <c r="AA191" s="10">
        <v>0</v>
      </c>
      <c r="AB191" s="10">
        <v>158.6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77.680000000000007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1.5111000000000001</v>
      </c>
      <c r="AR191" s="10">
        <v>0</v>
      </c>
      <c r="AS191" s="10"/>
      <c r="AT191" s="19">
        <v>0</v>
      </c>
      <c r="AU191" s="10">
        <f t="shared" si="2"/>
        <v>1504.2998</v>
      </c>
      <c r="AV191" s="10">
        <v>0</v>
      </c>
      <c r="AW191" s="10">
        <v>0</v>
      </c>
      <c r="AX191" s="11">
        <v>72</v>
      </c>
      <c r="AY191" s="11">
        <v>120</v>
      </c>
      <c r="AZ191" s="10">
        <v>159000</v>
      </c>
      <c r="BA191" s="10">
        <v>111300</v>
      </c>
      <c r="BB191" s="12">
        <v>0</v>
      </c>
      <c r="BC191" s="12" t="s">
        <v>118</v>
      </c>
      <c r="BD191" s="12">
        <v>10.31</v>
      </c>
      <c r="BE191" s="12"/>
      <c r="BF191" s="8"/>
      <c r="BG191" s="5"/>
      <c r="BH191" s="8" t="s">
        <v>100</v>
      </c>
      <c r="BI191" s="8" t="s">
        <v>157</v>
      </c>
      <c r="BJ191" s="8" t="s">
        <v>128</v>
      </c>
      <c r="BK191" s="8" t="s">
        <v>107</v>
      </c>
      <c r="BL191" s="6" t="s">
        <v>91</v>
      </c>
      <c r="BM191" s="12">
        <v>68681.8557</v>
      </c>
      <c r="BN191" s="6" t="s">
        <v>81</v>
      </c>
      <c r="BO191" s="12"/>
      <c r="BP191" s="13">
        <v>43678</v>
      </c>
      <c r="BQ191" s="13">
        <v>47331</v>
      </c>
      <c r="BR191" s="12">
        <v>0</v>
      </c>
      <c r="BS191" s="12">
        <v>158.6</v>
      </c>
      <c r="BT191" s="12">
        <v>0</v>
      </c>
      <c r="BU191" s="1" t="e">
        <v>#REF!</v>
      </c>
    </row>
    <row r="192" spans="1:73" s="1" customFormat="1" ht="18.2" customHeight="1" x14ac:dyDescent="0.15">
      <c r="A192" s="14">
        <v>190</v>
      </c>
      <c r="B192" s="15" t="s">
        <v>72</v>
      </c>
      <c r="C192" s="15" t="s">
        <v>73</v>
      </c>
      <c r="D192" s="16">
        <v>45078</v>
      </c>
      <c r="E192" s="17" t="s">
        <v>401</v>
      </c>
      <c r="F192" s="18">
        <v>0</v>
      </c>
      <c r="G192" s="18">
        <v>0</v>
      </c>
      <c r="H192" s="19">
        <v>61529.22</v>
      </c>
      <c r="I192" s="19">
        <v>0</v>
      </c>
      <c r="J192" s="19">
        <v>0</v>
      </c>
      <c r="K192" s="19">
        <v>61529.22</v>
      </c>
      <c r="L192" s="19">
        <v>479.82</v>
      </c>
      <c r="M192" s="19">
        <v>0</v>
      </c>
      <c r="N192" s="19">
        <v>0</v>
      </c>
      <c r="O192" s="19">
        <v>0</v>
      </c>
      <c r="P192" s="19">
        <v>479.82</v>
      </c>
      <c r="Q192" s="19">
        <v>0</v>
      </c>
      <c r="R192" s="19">
        <v>0</v>
      </c>
      <c r="S192" s="19">
        <v>61049.4</v>
      </c>
      <c r="T192" s="19">
        <v>0</v>
      </c>
      <c r="U192" s="19">
        <v>440.96</v>
      </c>
      <c r="V192" s="19">
        <v>0</v>
      </c>
      <c r="W192" s="19">
        <v>0</v>
      </c>
      <c r="X192" s="19">
        <v>440.96</v>
      </c>
      <c r="Y192" s="19">
        <v>0</v>
      </c>
      <c r="Z192" s="19">
        <v>0</v>
      </c>
      <c r="AA192" s="19">
        <v>0</v>
      </c>
      <c r="AB192" s="19">
        <v>78.22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49.95</v>
      </c>
      <c r="AI192" s="19">
        <v>146.5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1.0860000000000001</v>
      </c>
      <c r="AR192" s="19">
        <v>0</v>
      </c>
      <c r="AS192" s="19">
        <v>0</v>
      </c>
      <c r="AT192" s="19">
        <v>0</v>
      </c>
      <c r="AU192" s="19">
        <f t="shared" si="2"/>
        <v>1196.5359999999998</v>
      </c>
      <c r="AV192" s="19">
        <v>0</v>
      </c>
      <c r="AW192" s="19">
        <v>0</v>
      </c>
      <c r="AX192" s="20">
        <v>112</v>
      </c>
      <c r="AY192" s="20">
        <v>300</v>
      </c>
      <c r="AZ192" s="19">
        <v>490000</v>
      </c>
      <c r="BA192" s="19">
        <v>113400</v>
      </c>
      <c r="BB192" s="21">
        <v>90</v>
      </c>
      <c r="BC192" s="21">
        <v>48.4519047619048</v>
      </c>
      <c r="BD192" s="21">
        <v>8.6</v>
      </c>
      <c r="BE192" s="21"/>
      <c r="BF192" s="17" t="s">
        <v>75</v>
      </c>
      <c r="BG192" s="14"/>
      <c r="BH192" s="17" t="s">
        <v>76</v>
      </c>
      <c r="BI192" s="17" t="s">
        <v>238</v>
      </c>
      <c r="BJ192" s="17" t="s">
        <v>239</v>
      </c>
      <c r="BK192" s="17" t="s">
        <v>107</v>
      </c>
      <c r="BL192" s="15" t="s">
        <v>80</v>
      </c>
      <c r="BM192" s="21">
        <v>475011.70633439999</v>
      </c>
      <c r="BN192" s="15" t="s">
        <v>81</v>
      </c>
      <c r="BO192" s="21"/>
      <c r="BP192" s="22">
        <v>39339</v>
      </c>
      <c r="BQ192" s="22">
        <v>48464</v>
      </c>
      <c r="BR192" s="21">
        <v>0</v>
      </c>
      <c r="BS192" s="21">
        <v>78.22</v>
      </c>
      <c r="BT192" s="21">
        <v>0</v>
      </c>
      <c r="BU192" s="1" t="e">
        <v>#REF!</v>
      </c>
    </row>
    <row r="193" spans="1:73" s="1" customFormat="1" ht="18.2" customHeight="1" x14ac:dyDescent="0.15">
      <c r="A193" s="5">
        <v>191</v>
      </c>
      <c r="B193" s="6" t="s">
        <v>72</v>
      </c>
      <c r="C193" s="6" t="s">
        <v>73</v>
      </c>
      <c r="D193" s="7">
        <v>45078</v>
      </c>
      <c r="E193" s="8" t="s">
        <v>402</v>
      </c>
      <c r="F193" s="9">
        <v>168</v>
      </c>
      <c r="G193" s="9">
        <v>167</v>
      </c>
      <c r="H193" s="10">
        <v>55169.26</v>
      </c>
      <c r="I193" s="10">
        <v>31367.49</v>
      </c>
      <c r="J193" s="10">
        <v>0</v>
      </c>
      <c r="K193" s="10">
        <v>86536.75</v>
      </c>
      <c r="L193" s="10">
        <v>322.73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86536.75</v>
      </c>
      <c r="T193" s="10">
        <v>88556.9</v>
      </c>
      <c r="U193" s="10">
        <v>395.38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88952.28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>
        <v>0</v>
      </c>
      <c r="AT193" s="10">
        <v>0</v>
      </c>
      <c r="AU193" s="10">
        <f t="shared" si="2"/>
        <v>0</v>
      </c>
      <c r="AV193" s="10">
        <v>31690.22</v>
      </c>
      <c r="AW193" s="10">
        <v>88952.28</v>
      </c>
      <c r="AX193" s="11">
        <v>112</v>
      </c>
      <c r="AY193" s="11">
        <v>300</v>
      </c>
      <c r="AZ193" s="10">
        <v>379800</v>
      </c>
      <c r="BA193" s="10">
        <v>88439.69</v>
      </c>
      <c r="BB193" s="12">
        <v>89.78</v>
      </c>
      <c r="BC193" s="12">
        <v>87.848220804482693</v>
      </c>
      <c r="BD193" s="12">
        <v>8.6</v>
      </c>
      <c r="BE193" s="12"/>
      <c r="BF193" s="8" t="s">
        <v>75</v>
      </c>
      <c r="BG193" s="5"/>
      <c r="BH193" s="8" t="s">
        <v>114</v>
      </c>
      <c r="BI193" s="8" t="s">
        <v>115</v>
      </c>
      <c r="BJ193" s="8" t="s">
        <v>138</v>
      </c>
      <c r="BK193" s="8" t="s">
        <v>79</v>
      </c>
      <c r="BL193" s="6" t="s">
        <v>80</v>
      </c>
      <c r="BM193" s="12">
        <v>673323.06751800003</v>
      </c>
      <c r="BN193" s="6" t="s">
        <v>81</v>
      </c>
      <c r="BO193" s="12"/>
      <c r="BP193" s="13">
        <v>39343</v>
      </c>
      <c r="BQ193" s="13">
        <v>48468</v>
      </c>
      <c r="BR193" s="12">
        <v>39901.39</v>
      </c>
      <c r="BS193" s="12">
        <v>61</v>
      </c>
      <c r="BT193" s="12">
        <v>45.08</v>
      </c>
      <c r="BU193" s="1" t="e">
        <v>#REF!</v>
      </c>
    </row>
    <row r="194" spans="1:73" s="1" customFormat="1" ht="18.2" customHeight="1" x14ac:dyDescent="0.15">
      <c r="A194" s="14">
        <v>192</v>
      </c>
      <c r="B194" s="15" t="s">
        <v>82</v>
      </c>
      <c r="C194" s="15" t="s">
        <v>73</v>
      </c>
      <c r="D194" s="16">
        <v>45078</v>
      </c>
      <c r="E194" s="17" t="s">
        <v>403</v>
      </c>
      <c r="F194" s="18">
        <v>144</v>
      </c>
      <c r="G194" s="18">
        <v>143</v>
      </c>
      <c r="H194" s="19">
        <v>44338.632400000002</v>
      </c>
      <c r="I194" s="19">
        <v>60142.652399999999</v>
      </c>
      <c r="J194" s="19">
        <v>0</v>
      </c>
      <c r="K194" s="19">
        <v>104481.28479999999</v>
      </c>
      <c r="L194" s="19">
        <v>706.02570000000003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104481.28479999999</v>
      </c>
      <c r="T194" s="19">
        <v>89976.357799999998</v>
      </c>
      <c r="U194" s="19">
        <v>351.01429999999999</v>
      </c>
      <c r="V194" s="19">
        <v>0</v>
      </c>
      <c r="W194" s="19">
        <v>0</v>
      </c>
      <c r="X194" s="19">
        <v>0</v>
      </c>
      <c r="Y194" s="19">
        <v>0</v>
      </c>
      <c r="Z194" s="19">
        <v>0</v>
      </c>
      <c r="AA194" s="19">
        <v>90327.372099999993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/>
      <c r="AT194" s="19">
        <v>0</v>
      </c>
      <c r="AU194" s="19">
        <f t="shared" si="2"/>
        <v>0</v>
      </c>
      <c r="AV194" s="19">
        <v>60848.678099999997</v>
      </c>
      <c r="AW194" s="19">
        <v>90327.372099999993</v>
      </c>
      <c r="AX194" s="20">
        <v>52</v>
      </c>
      <c r="AY194" s="20">
        <v>240</v>
      </c>
      <c r="AZ194" s="19">
        <v>490000</v>
      </c>
      <c r="BA194" s="19">
        <v>113400</v>
      </c>
      <c r="BB194" s="21">
        <v>90</v>
      </c>
      <c r="BC194" s="21">
        <v>82.921654603174602</v>
      </c>
      <c r="BD194" s="21">
        <v>9.5</v>
      </c>
      <c r="BE194" s="21"/>
      <c r="BF194" s="17" t="s">
        <v>93</v>
      </c>
      <c r="BG194" s="14"/>
      <c r="BH194" s="17" t="s">
        <v>76</v>
      </c>
      <c r="BI194" s="17" t="s">
        <v>238</v>
      </c>
      <c r="BJ194" s="17" t="s">
        <v>89</v>
      </c>
      <c r="BK194" s="17" t="s">
        <v>79</v>
      </c>
      <c r="BL194" s="15" t="s">
        <v>80</v>
      </c>
      <c r="BM194" s="21">
        <v>812945.47322100506</v>
      </c>
      <c r="BN194" s="15" t="s">
        <v>81</v>
      </c>
      <c r="BO194" s="21"/>
      <c r="BP194" s="22">
        <v>39356</v>
      </c>
      <c r="BQ194" s="22">
        <v>46657</v>
      </c>
      <c r="BR194" s="21">
        <v>29264.415700000001</v>
      </c>
      <c r="BS194" s="21">
        <v>75.06</v>
      </c>
      <c r="BT194" s="21">
        <v>44.982700000000001</v>
      </c>
      <c r="BU194" s="1" t="e">
        <v>#REF!</v>
      </c>
    </row>
    <row r="195" spans="1:73" s="1" customFormat="1" ht="18.2" customHeight="1" x14ac:dyDescent="0.15">
      <c r="A195" s="5">
        <v>193</v>
      </c>
      <c r="B195" s="6" t="s">
        <v>82</v>
      </c>
      <c r="C195" s="6" t="s">
        <v>73</v>
      </c>
      <c r="D195" s="7">
        <v>45078</v>
      </c>
      <c r="E195" s="8" t="s">
        <v>404</v>
      </c>
      <c r="F195" s="9">
        <v>171</v>
      </c>
      <c r="G195" s="9">
        <v>170</v>
      </c>
      <c r="H195" s="10">
        <v>57997.760199999997</v>
      </c>
      <c r="I195" s="10">
        <v>31551.059000000001</v>
      </c>
      <c r="J195" s="10">
        <v>0</v>
      </c>
      <c r="K195" s="10">
        <v>89548.819199999998</v>
      </c>
      <c r="L195" s="10">
        <v>336.56119999999999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89548.819199999998</v>
      </c>
      <c r="T195" s="10">
        <v>103410.8979</v>
      </c>
      <c r="U195" s="10">
        <v>459.14879999999999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10">
        <v>103870.04670000001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</v>
      </c>
      <c r="AR195" s="10">
        <v>0</v>
      </c>
      <c r="AS195" s="10"/>
      <c r="AT195" s="19">
        <v>0</v>
      </c>
      <c r="AU195" s="10">
        <f t="shared" ref="AU195:AU258" si="3">SUM(AH195:AR195,AB195:AF195,W195:Y195,O195:R195)-J195-AS195-AT195</f>
        <v>0</v>
      </c>
      <c r="AV195" s="10">
        <v>31887.620200000001</v>
      </c>
      <c r="AW195" s="10">
        <v>103870.04670000001</v>
      </c>
      <c r="AX195" s="11">
        <v>111</v>
      </c>
      <c r="AY195" s="11">
        <v>300</v>
      </c>
      <c r="AZ195" s="10">
        <v>391000</v>
      </c>
      <c r="BA195" s="10">
        <v>91074.07</v>
      </c>
      <c r="BB195" s="12">
        <v>90</v>
      </c>
      <c r="BC195" s="12">
        <v>88.492737043595397</v>
      </c>
      <c r="BD195" s="12">
        <v>9.5</v>
      </c>
      <c r="BE195" s="12"/>
      <c r="BF195" s="8" t="s">
        <v>93</v>
      </c>
      <c r="BG195" s="5"/>
      <c r="BH195" s="8" t="s">
        <v>100</v>
      </c>
      <c r="BI195" s="8" t="s">
        <v>101</v>
      </c>
      <c r="BJ195" s="8" t="s">
        <v>102</v>
      </c>
      <c r="BK195" s="8" t="s">
        <v>79</v>
      </c>
      <c r="BL195" s="6" t="s">
        <v>80</v>
      </c>
      <c r="BM195" s="12">
        <v>696759.30325969902</v>
      </c>
      <c r="BN195" s="6" t="s">
        <v>81</v>
      </c>
      <c r="BO195" s="12"/>
      <c r="BP195" s="13">
        <v>39353</v>
      </c>
      <c r="BQ195" s="13">
        <v>48478</v>
      </c>
      <c r="BR195" s="12">
        <v>27422.6783</v>
      </c>
      <c r="BS195" s="12">
        <v>63.25</v>
      </c>
      <c r="BT195" s="12">
        <v>44.982700000000001</v>
      </c>
      <c r="BU195" s="1" t="e">
        <v>#REF!</v>
      </c>
    </row>
    <row r="196" spans="1:73" s="1" customFormat="1" ht="18.2" customHeight="1" x14ac:dyDescent="0.15">
      <c r="A196" s="14">
        <v>194</v>
      </c>
      <c r="B196" s="15" t="s">
        <v>72</v>
      </c>
      <c r="C196" s="15" t="s">
        <v>73</v>
      </c>
      <c r="D196" s="16">
        <v>45078</v>
      </c>
      <c r="E196" s="17" t="s">
        <v>405</v>
      </c>
      <c r="F196" s="18">
        <v>164</v>
      </c>
      <c r="G196" s="18">
        <v>163</v>
      </c>
      <c r="H196" s="19">
        <v>123734.11</v>
      </c>
      <c r="I196" s="19">
        <v>63102.9</v>
      </c>
      <c r="J196" s="19">
        <v>0</v>
      </c>
      <c r="K196" s="19">
        <v>186837.01</v>
      </c>
      <c r="L196" s="19">
        <v>690.54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19">
        <v>186837.01</v>
      </c>
      <c r="T196" s="19">
        <v>209123.4</v>
      </c>
      <c r="U196" s="19">
        <v>979.56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210102.96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>
        <v>0</v>
      </c>
      <c r="AT196" s="19">
        <v>0</v>
      </c>
      <c r="AU196" s="19">
        <f t="shared" si="3"/>
        <v>0</v>
      </c>
      <c r="AV196" s="19">
        <v>63793.440000000002</v>
      </c>
      <c r="AW196" s="19">
        <v>210102.96</v>
      </c>
      <c r="AX196" s="20">
        <v>112</v>
      </c>
      <c r="AY196" s="20">
        <v>300</v>
      </c>
      <c r="AZ196" s="19">
        <v>821000</v>
      </c>
      <c r="BA196" s="19">
        <v>191153.15</v>
      </c>
      <c r="BB196" s="21">
        <v>90</v>
      </c>
      <c r="BC196" s="21">
        <v>87.967846200808097</v>
      </c>
      <c r="BD196" s="21">
        <v>9.5</v>
      </c>
      <c r="BE196" s="21"/>
      <c r="BF196" s="17" t="s">
        <v>93</v>
      </c>
      <c r="BG196" s="14"/>
      <c r="BH196" s="17" t="s">
        <v>76</v>
      </c>
      <c r="BI196" s="17" t="s">
        <v>406</v>
      </c>
      <c r="BJ196" s="17" t="s">
        <v>407</v>
      </c>
      <c r="BK196" s="17" t="s">
        <v>79</v>
      </c>
      <c r="BL196" s="15" t="s">
        <v>80</v>
      </c>
      <c r="BM196" s="21">
        <v>1453736.92331976</v>
      </c>
      <c r="BN196" s="15" t="s">
        <v>81</v>
      </c>
      <c r="BO196" s="21"/>
      <c r="BP196" s="22">
        <v>39354</v>
      </c>
      <c r="BQ196" s="22">
        <v>48479</v>
      </c>
      <c r="BR196" s="21">
        <v>74542.960000000006</v>
      </c>
      <c r="BS196" s="21">
        <v>132.75</v>
      </c>
      <c r="BT196" s="21">
        <v>44.92</v>
      </c>
      <c r="BU196" s="1" t="e">
        <v>#REF!</v>
      </c>
    </row>
    <row r="197" spans="1:73" s="1" customFormat="1" ht="18.2" customHeight="1" x14ac:dyDescent="0.15">
      <c r="A197" s="5">
        <v>195</v>
      </c>
      <c r="B197" s="6" t="s">
        <v>72</v>
      </c>
      <c r="C197" s="6" t="s">
        <v>73</v>
      </c>
      <c r="D197" s="7">
        <v>45078</v>
      </c>
      <c r="E197" s="8" t="s">
        <v>408</v>
      </c>
      <c r="F197" s="9">
        <v>119</v>
      </c>
      <c r="G197" s="9">
        <v>118</v>
      </c>
      <c r="H197" s="10">
        <v>30846.55</v>
      </c>
      <c r="I197" s="10">
        <v>39059.08</v>
      </c>
      <c r="J197" s="10">
        <v>0</v>
      </c>
      <c r="K197" s="10">
        <v>69905.63</v>
      </c>
      <c r="L197" s="10">
        <v>491.58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69905.63</v>
      </c>
      <c r="T197" s="10">
        <v>45011.06</v>
      </c>
      <c r="U197" s="10">
        <v>221.07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45232.13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0</v>
      </c>
      <c r="AT197" s="10">
        <v>0</v>
      </c>
      <c r="AU197" s="10">
        <f t="shared" si="3"/>
        <v>0</v>
      </c>
      <c r="AV197" s="10">
        <v>39550.660000000003</v>
      </c>
      <c r="AW197" s="10">
        <v>45232.13</v>
      </c>
      <c r="AX197" s="11">
        <v>52</v>
      </c>
      <c r="AY197" s="11">
        <v>240</v>
      </c>
      <c r="AZ197" s="10">
        <v>350000</v>
      </c>
      <c r="BA197" s="10">
        <v>81524.100000000006</v>
      </c>
      <c r="BB197" s="12">
        <v>90</v>
      </c>
      <c r="BC197" s="12">
        <v>77.173580573106605</v>
      </c>
      <c r="BD197" s="12">
        <v>8.6</v>
      </c>
      <c r="BE197" s="12"/>
      <c r="BF197" s="8" t="s">
        <v>75</v>
      </c>
      <c r="BG197" s="5"/>
      <c r="BH197" s="8" t="s">
        <v>409</v>
      </c>
      <c r="BI197" s="8" t="s">
        <v>410</v>
      </c>
      <c r="BJ197" s="8" t="s">
        <v>411</v>
      </c>
      <c r="BK197" s="8" t="s">
        <v>79</v>
      </c>
      <c r="BL197" s="6" t="s">
        <v>80</v>
      </c>
      <c r="BM197" s="12">
        <v>543920.04816888005</v>
      </c>
      <c r="BN197" s="6" t="s">
        <v>81</v>
      </c>
      <c r="BO197" s="12"/>
      <c r="BP197" s="13">
        <v>39353</v>
      </c>
      <c r="BQ197" s="13">
        <v>46653</v>
      </c>
      <c r="BR197" s="12">
        <v>24059.08</v>
      </c>
      <c r="BS197" s="12">
        <v>52.98</v>
      </c>
      <c r="BT197" s="12">
        <v>44.94</v>
      </c>
      <c r="BU197" s="1" t="e">
        <v>#REF!</v>
      </c>
    </row>
    <row r="198" spans="1:73" s="1" customFormat="1" ht="18.2" customHeight="1" x14ac:dyDescent="0.15">
      <c r="A198" s="14">
        <v>196</v>
      </c>
      <c r="B198" s="15" t="s">
        <v>82</v>
      </c>
      <c r="C198" s="15" t="s">
        <v>73</v>
      </c>
      <c r="D198" s="16">
        <v>45078</v>
      </c>
      <c r="E198" s="17" t="s">
        <v>412</v>
      </c>
      <c r="F198" s="18">
        <v>0</v>
      </c>
      <c r="G198" s="18">
        <v>0</v>
      </c>
      <c r="H198" s="19">
        <v>136623.06779999999</v>
      </c>
      <c r="I198" s="19">
        <v>0</v>
      </c>
      <c r="J198" s="19">
        <v>0</v>
      </c>
      <c r="K198" s="19">
        <v>136623.06779999999</v>
      </c>
      <c r="L198" s="19">
        <v>1197.703</v>
      </c>
      <c r="M198" s="19">
        <v>0</v>
      </c>
      <c r="N198" s="19">
        <v>0</v>
      </c>
      <c r="O198" s="19">
        <v>0</v>
      </c>
      <c r="P198" s="19">
        <v>1197.703</v>
      </c>
      <c r="Q198" s="19">
        <v>0</v>
      </c>
      <c r="R198" s="19">
        <v>0</v>
      </c>
      <c r="S198" s="19">
        <v>135425.36480000001</v>
      </c>
      <c r="T198" s="19">
        <v>0</v>
      </c>
      <c r="U198" s="19">
        <v>1173.8199</v>
      </c>
      <c r="V198" s="19">
        <v>0</v>
      </c>
      <c r="W198" s="19">
        <v>0</v>
      </c>
      <c r="X198" s="19">
        <v>1173.8199</v>
      </c>
      <c r="Y198" s="19">
        <v>0</v>
      </c>
      <c r="Z198" s="19">
        <v>0</v>
      </c>
      <c r="AA198" s="19">
        <v>0</v>
      </c>
      <c r="AB198" s="19">
        <v>327.7518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158.55330000000001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10203.852000000001</v>
      </c>
      <c r="AR198" s="19">
        <v>0</v>
      </c>
      <c r="AS198" s="19"/>
      <c r="AT198" s="19">
        <v>0</v>
      </c>
      <c r="AU198" s="19">
        <f t="shared" si="3"/>
        <v>13061.68</v>
      </c>
      <c r="AV198" s="19">
        <v>0</v>
      </c>
      <c r="AW198" s="19">
        <v>0</v>
      </c>
      <c r="AX198" s="20">
        <v>78</v>
      </c>
      <c r="AY198" s="20">
        <v>180</v>
      </c>
      <c r="AZ198" s="19">
        <v>326000</v>
      </c>
      <c r="BA198" s="19">
        <v>230000</v>
      </c>
      <c r="BB198" s="21"/>
      <c r="BC198" s="21"/>
      <c r="BD198" s="21">
        <v>10.31</v>
      </c>
      <c r="BE198" s="21"/>
      <c r="BF198" s="17"/>
      <c r="BG198" s="14"/>
      <c r="BH198" s="17" t="s">
        <v>100</v>
      </c>
      <c r="BI198" s="17" t="s">
        <v>127</v>
      </c>
      <c r="BJ198" s="17" t="s">
        <v>128</v>
      </c>
      <c r="BK198" s="17" t="s">
        <v>107</v>
      </c>
      <c r="BL198" s="15" t="s">
        <v>91</v>
      </c>
      <c r="BM198" s="21">
        <v>135425.36480000001</v>
      </c>
      <c r="BN198" s="15" t="s">
        <v>81</v>
      </c>
      <c r="BO198" s="21"/>
      <c r="BP198" s="22">
        <v>43096</v>
      </c>
      <c r="BQ198" s="22">
        <v>48575</v>
      </c>
      <c r="BR198" s="21">
        <v>0</v>
      </c>
      <c r="BS198" s="21">
        <v>327.7518</v>
      </c>
      <c r="BT198" s="21">
        <v>0</v>
      </c>
      <c r="BU198" s="1" t="e">
        <v>#REF!</v>
      </c>
    </row>
    <row r="199" spans="1:73" s="1" customFormat="1" ht="18.2" customHeight="1" x14ac:dyDescent="0.15">
      <c r="A199" s="5">
        <v>197</v>
      </c>
      <c r="B199" s="6" t="s">
        <v>72</v>
      </c>
      <c r="C199" s="6" t="s">
        <v>73</v>
      </c>
      <c r="D199" s="7">
        <v>45078</v>
      </c>
      <c r="E199" s="8" t="s">
        <v>413</v>
      </c>
      <c r="F199" s="9">
        <v>1</v>
      </c>
      <c r="G199" s="9">
        <v>1</v>
      </c>
      <c r="H199" s="10">
        <v>35922.129999999997</v>
      </c>
      <c r="I199" s="10">
        <v>219.49</v>
      </c>
      <c r="J199" s="10">
        <v>0</v>
      </c>
      <c r="K199" s="10">
        <v>36141.620000000003</v>
      </c>
      <c r="L199" s="10">
        <v>221.06</v>
      </c>
      <c r="M199" s="10">
        <v>0</v>
      </c>
      <c r="N199" s="10">
        <v>0</v>
      </c>
      <c r="O199" s="10">
        <v>219.49</v>
      </c>
      <c r="P199" s="10">
        <v>0</v>
      </c>
      <c r="Q199" s="10">
        <v>0</v>
      </c>
      <c r="R199" s="10">
        <v>0</v>
      </c>
      <c r="S199" s="10">
        <v>35922.129999999997</v>
      </c>
      <c r="T199" s="10">
        <v>259.01</v>
      </c>
      <c r="U199" s="10">
        <v>257.44</v>
      </c>
      <c r="V199" s="10">
        <v>0</v>
      </c>
      <c r="W199" s="10">
        <v>259.01</v>
      </c>
      <c r="X199" s="10">
        <v>0</v>
      </c>
      <c r="Y199" s="10">
        <v>0</v>
      </c>
      <c r="Z199" s="10">
        <v>0</v>
      </c>
      <c r="AA199" s="10">
        <v>257.44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0.18</v>
      </c>
      <c r="AJ199" s="10">
        <v>40.65</v>
      </c>
      <c r="AK199" s="10">
        <v>0</v>
      </c>
      <c r="AL199" s="10">
        <v>0</v>
      </c>
      <c r="AM199" s="10">
        <v>0</v>
      </c>
      <c r="AN199" s="10">
        <v>0</v>
      </c>
      <c r="AO199" s="10">
        <v>25.96</v>
      </c>
      <c r="AP199" s="10">
        <v>75.92</v>
      </c>
      <c r="AQ199" s="10">
        <v>0</v>
      </c>
      <c r="AR199" s="10">
        <v>0</v>
      </c>
      <c r="AS199" s="10">
        <v>2.5699999999999998E-3</v>
      </c>
      <c r="AT199" s="10">
        <v>0</v>
      </c>
      <c r="AU199" s="10">
        <f t="shared" si="3"/>
        <v>621.20743000000004</v>
      </c>
      <c r="AV199" s="10">
        <v>221.06</v>
      </c>
      <c r="AW199" s="10">
        <v>257.44</v>
      </c>
      <c r="AX199" s="11">
        <v>112</v>
      </c>
      <c r="AY199" s="11">
        <v>300</v>
      </c>
      <c r="AZ199" s="10">
        <v>253692</v>
      </c>
      <c r="BA199" s="10">
        <v>58930.28</v>
      </c>
      <c r="BB199" s="12">
        <v>89.97</v>
      </c>
      <c r="BC199" s="12">
        <v>54.843011709769598</v>
      </c>
      <c r="BD199" s="12">
        <v>8.6</v>
      </c>
      <c r="BE199" s="12"/>
      <c r="BF199" s="8" t="s">
        <v>75</v>
      </c>
      <c r="BG199" s="5"/>
      <c r="BH199" s="8" t="s">
        <v>145</v>
      </c>
      <c r="BI199" s="8" t="s">
        <v>166</v>
      </c>
      <c r="BJ199" s="8" t="s">
        <v>167</v>
      </c>
      <c r="BK199" s="8" t="s">
        <v>90</v>
      </c>
      <c r="BL199" s="6" t="s">
        <v>80</v>
      </c>
      <c r="BM199" s="12">
        <v>279502.04697288002</v>
      </c>
      <c r="BN199" s="6" t="s">
        <v>81</v>
      </c>
      <c r="BO199" s="12"/>
      <c r="BP199" s="13">
        <v>39353</v>
      </c>
      <c r="BQ199" s="13">
        <v>48478</v>
      </c>
      <c r="BR199" s="12">
        <v>142.44</v>
      </c>
      <c r="BS199" s="12">
        <v>40.65</v>
      </c>
      <c r="BT199" s="12">
        <v>0</v>
      </c>
      <c r="BU199" s="1" t="e">
        <v>#REF!</v>
      </c>
    </row>
    <row r="200" spans="1:73" s="1" customFormat="1" ht="18.2" customHeight="1" x14ac:dyDescent="0.15">
      <c r="A200" s="14">
        <v>198</v>
      </c>
      <c r="B200" s="15" t="s">
        <v>82</v>
      </c>
      <c r="C200" s="15" t="s">
        <v>73</v>
      </c>
      <c r="D200" s="16">
        <v>45078</v>
      </c>
      <c r="E200" s="17" t="s">
        <v>414</v>
      </c>
      <c r="F200" s="18">
        <v>142</v>
      </c>
      <c r="G200" s="18">
        <v>141</v>
      </c>
      <c r="H200" s="19">
        <v>64957.419800000003</v>
      </c>
      <c r="I200" s="19">
        <v>93494.0052</v>
      </c>
      <c r="J200" s="19">
        <v>0</v>
      </c>
      <c r="K200" s="19">
        <v>158451.42499999999</v>
      </c>
      <c r="L200" s="19">
        <v>1052.6518000000001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158451.42499999999</v>
      </c>
      <c r="T200" s="19">
        <v>119481.31299999999</v>
      </c>
      <c r="U200" s="19">
        <v>465.52820000000003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119946.8412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/>
      <c r="AT200" s="19">
        <v>0</v>
      </c>
      <c r="AU200" s="19">
        <f t="shared" si="3"/>
        <v>0</v>
      </c>
      <c r="AV200" s="19">
        <v>94546.657000000007</v>
      </c>
      <c r="AW200" s="19">
        <v>119946.8412</v>
      </c>
      <c r="AX200" s="20">
        <v>52</v>
      </c>
      <c r="AY200" s="20">
        <v>240</v>
      </c>
      <c r="AZ200" s="19">
        <v>751000</v>
      </c>
      <c r="BA200" s="19">
        <v>173673.03</v>
      </c>
      <c r="BB200" s="21">
        <v>89.73</v>
      </c>
      <c r="BC200" s="21">
        <v>81.865597469278896</v>
      </c>
      <c r="BD200" s="21">
        <v>8.6</v>
      </c>
      <c r="BE200" s="21"/>
      <c r="BF200" s="17" t="s">
        <v>75</v>
      </c>
      <c r="BG200" s="14"/>
      <c r="BH200" s="17" t="s">
        <v>409</v>
      </c>
      <c r="BI200" s="17" t="s">
        <v>415</v>
      </c>
      <c r="BJ200" s="17" t="s">
        <v>416</v>
      </c>
      <c r="BK200" s="17" t="s">
        <v>79</v>
      </c>
      <c r="BL200" s="15" t="s">
        <v>80</v>
      </c>
      <c r="BM200" s="21">
        <v>1232875.0448058001</v>
      </c>
      <c r="BN200" s="15" t="s">
        <v>81</v>
      </c>
      <c r="BO200" s="21"/>
      <c r="BP200" s="22">
        <v>39360</v>
      </c>
      <c r="BQ200" s="22">
        <v>46660</v>
      </c>
      <c r="BR200" s="21">
        <v>41684.587599999999</v>
      </c>
      <c r="BS200" s="21">
        <v>112.86</v>
      </c>
      <c r="BT200" s="21">
        <v>44.982700000000001</v>
      </c>
      <c r="BU200" s="1" t="e">
        <v>#REF!</v>
      </c>
    </row>
    <row r="201" spans="1:73" s="1" customFormat="1" ht="18.2" customHeight="1" x14ac:dyDescent="0.15">
      <c r="A201" s="5">
        <v>199</v>
      </c>
      <c r="B201" s="6" t="s">
        <v>72</v>
      </c>
      <c r="C201" s="6" t="s">
        <v>73</v>
      </c>
      <c r="D201" s="7">
        <v>45078</v>
      </c>
      <c r="E201" s="8" t="s">
        <v>417</v>
      </c>
      <c r="F201" s="9">
        <v>69</v>
      </c>
      <c r="G201" s="9">
        <v>68</v>
      </c>
      <c r="H201" s="10">
        <v>70857.84</v>
      </c>
      <c r="I201" s="10">
        <v>20780.830000000002</v>
      </c>
      <c r="J201" s="10">
        <v>0</v>
      </c>
      <c r="K201" s="10">
        <v>91638.67</v>
      </c>
      <c r="L201" s="10">
        <v>396.38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91638.67</v>
      </c>
      <c r="T201" s="10">
        <v>44318.29</v>
      </c>
      <c r="U201" s="10">
        <v>560.96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44879.25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v>0</v>
      </c>
      <c r="AU201" s="10">
        <f t="shared" si="3"/>
        <v>0</v>
      </c>
      <c r="AV201" s="10">
        <v>21177.21</v>
      </c>
      <c r="AW201" s="10">
        <v>44879.25</v>
      </c>
      <c r="AX201" s="11">
        <v>112</v>
      </c>
      <c r="AY201" s="11">
        <v>300</v>
      </c>
      <c r="AZ201" s="10">
        <v>488000</v>
      </c>
      <c r="BA201" s="10">
        <v>109573</v>
      </c>
      <c r="BB201" s="12">
        <v>88.87</v>
      </c>
      <c r="BC201" s="12">
        <v>74.324227710293599</v>
      </c>
      <c r="BD201" s="12">
        <v>9.5</v>
      </c>
      <c r="BE201" s="12"/>
      <c r="BF201" s="8" t="s">
        <v>93</v>
      </c>
      <c r="BG201" s="5"/>
      <c r="BH201" s="8" t="s">
        <v>145</v>
      </c>
      <c r="BI201" s="8" t="s">
        <v>166</v>
      </c>
      <c r="BJ201" s="8" t="s">
        <v>167</v>
      </c>
      <c r="BK201" s="8" t="s">
        <v>79</v>
      </c>
      <c r="BL201" s="6" t="s">
        <v>80</v>
      </c>
      <c r="BM201" s="12">
        <v>713019.96420792001</v>
      </c>
      <c r="BN201" s="6" t="s">
        <v>81</v>
      </c>
      <c r="BO201" s="12"/>
      <c r="BP201" s="13">
        <v>39353</v>
      </c>
      <c r="BQ201" s="13">
        <v>48478</v>
      </c>
      <c r="BR201" s="12">
        <v>22324.77</v>
      </c>
      <c r="BS201" s="12">
        <v>76.09</v>
      </c>
      <c r="BT201" s="12">
        <v>44.95</v>
      </c>
      <c r="BU201" s="1" t="e">
        <v>#REF!</v>
      </c>
    </row>
    <row r="202" spans="1:73" s="1" customFormat="1" ht="18.2" customHeight="1" x14ac:dyDescent="0.15">
      <c r="A202" s="14">
        <v>200</v>
      </c>
      <c r="B202" s="15" t="s">
        <v>82</v>
      </c>
      <c r="C202" s="15" t="s">
        <v>73</v>
      </c>
      <c r="D202" s="16">
        <v>45078</v>
      </c>
      <c r="E202" s="17" t="s">
        <v>418</v>
      </c>
      <c r="F202" s="18">
        <v>167</v>
      </c>
      <c r="G202" s="18">
        <v>166</v>
      </c>
      <c r="H202" s="19">
        <v>63186.109799999998</v>
      </c>
      <c r="I202" s="19">
        <v>33542.256999999998</v>
      </c>
      <c r="J202" s="19">
        <v>0</v>
      </c>
      <c r="K202" s="19">
        <v>96728.366800000003</v>
      </c>
      <c r="L202" s="19">
        <v>361.80650000000003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96728.366800000003</v>
      </c>
      <c r="T202" s="19">
        <v>109196.1682</v>
      </c>
      <c r="U202" s="19">
        <v>500.2235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109696.39169999999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/>
      <c r="AT202" s="19">
        <v>0</v>
      </c>
      <c r="AU202" s="19">
        <f t="shared" si="3"/>
        <v>0</v>
      </c>
      <c r="AV202" s="19">
        <v>33904.063499999997</v>
      </c>
      <c r="AW202" s="19">
        <v>109696.39169999999</v>
      </c>
      <c r="AX202" s="20">
        <v>112</v>
      </c>
      <c r="AY202" s="20">
        <v>300</v>
      </c>
      <c r="AZ202" s="19">
        <v>426000</v>
      </c>
      <c r="BA202" s="19">
        <v>98665.01</v>
      </c>
      <c r="BB202" s="21">
        <v>90</v>
      </c>
      <c r="BC202" s="21">
        <v>88.233437689815304</v>
      </c>
      <c r="BD202" s="21">
        <v>9.5</v>
      </c>
      <c r="BE202" s="21"/>
      <c r="BF202" s="17" t="s">
        <v>93</v>
      </c>
      <c r="BG202" s="14"/>
      <c r="BH202" s="17" t="s">
        <v>100</v>
      </c>
      <c r="BI202" s="17" t="s">
        <v>157</v>
      </c>
      <c r="BJ202" s="17" t="s">
        <v>128</v>
      </c>
      <c r="BK202" s="17" t="s">
        <v>79</v>
      </c>
      <c r="BL202" s="15" t="s">
        <v>80</v>
      </c>
      <c r="BM202" s="21">
        <v>752621.75491663697</v>
      </c>
      <c r="BN202" s="15" t="s">
        <v>81</v>
      </c>
      <c r="BO202" s="21"/>
      <c r="BP202" s="22">
        <v>39374</v>
      </c>
      <c r="BQ202" s="22">
        <v>48499</v>
      </c>
      <c r="BR202" s="21">
        <v>28241.005099999998</v>
      </c>
      <c r="BS202" s="21">
        <v>68.52</v>
      </c>
      <c r="BT202" s="21">
        <v>44.982700000000001</v>
      </c>
      <c r="BU202" s="1" t="e">
        <v>#REF!</v>
      </c>
    </row>
    <row r="203" spans="1:73" s="1" customFormat="1" ht="18.2" customHeight="1" x14ac:dyDescent="0.15">
      <c r="A203" s="5">
        <v>201</v>
      </c>
      <c r="B203" s="6" t="s">
        <v>82</v>
      </c>
      <c r="C203" s="6" t="s">
        <v>73</v>
      </c>
      <c r="D203" s="7">
        <v>45078</v>
      </c>
      <c r="E203" s="8" t="s">
        <v>419</v>
      </c>
      <c r="F203" s="9">
        <v>160</v>
      </c>
      <c r="G203" s="9">
        <v>159</v>
      </c>
      <c r="H203" s="10">
        <v>45993.622799999997</v>
      </c>
      <c r="I203" s="10">
        <v>23915.400600000001</v>
      </c>
      <c r="J203" s="10">
        <v>0</v>
      </c>
      <c r="K203" s="10">
        <v>69909.023400000005</v>
      </c>
      <c r="L203" s="10">
        <v>263.38440000000003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69909.023400000005</v>
      </c>
      <c r="T203" s="10">
        <v>75413.354600000006</v>
      </c>
      <c r="U203" s="10">
        <v>364.11559999999997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10">
        <v>75777.470199999996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0</v>
      </c>
      <c r="AR203" s="10">
        <v>0</v>
      </c>
      <c r="AS203" s="10"/>
      <c r="AT203" s="19">
        <v>0</v>
      </c>
      <c r="AU203" s="10">
        <f t="shared" si="3"/>
        <v>0</v>
      </c>
      <c r="AV203" s="10">
        <v>24178.785</v>
      </c>
      <c r="AW203" s="10">
        <v>75777.470199999996</v>
      </c>
      <c r="AX203" s="11">
        <v>112</v>
      </c>
      <c r="AY203" s="11">
        <v>300</v>
      </c>
      <c r="AZ203" s="10">
        <v>323600</v>
      </c>
      <c r="BA203" s="10">
        <v>71821.09</v>
      </c>
      <c r="BB203" s="12">
        <v>90</v>
      </c>
      <c r="BC203" s="12">
        <v>87.603962930665702</v>
      </c>
      <c r="BD203" s="12">
        <v>9.5</v>
      </c>
      <c r="BE203" s="12"/>
      <c r="BF203" s="8" t="s">
        <v>75</v>
      </c>
      <c r="BG203" s="5"/>
      <c r="BH203" s="8" t="s">
        <v>130</v>
      </c>
      <c r="BI203" s="8" t="s">
        <v>131</v>
      </c>
      <c r="BJ203" s="8" t="s">
        <v>132</v>
      </c>
      <c r="BK203" s="8" t="s">
        <v>79</v>
      </c>
      <c r="BL203" s="6" t="s">
        <v>80</v>
      </c>
      <c r="BM203" s="12">
        <v>543946.45145415899</v>
      </c>
      <c r="BN203" s="6" t="s">
        <v>81</v>
      </c>
      <c r="BO203" s="12"/>
      <c r="BP203" s="13">
        <v>39370</v>
      </c>
      <c r="BQ203" s="13">
        <v>48495</v>
      </c>
      <c r="BR203" s="12">
        <v>20241.611000000001</v>
      </c>
      <c r="BS203" s="12">
        <v>49.88</v>
      </c>
      <c r="BT203" s="12">
        <v>44.982700000000001</v>
      </c>
      <c r="BU203" s="1" t="e">
        <v>#REF!</v>
      </c>
    </row>
    <row r="204" spans="1:73" s="1" customFormat="1" ht="18.2" customHeight="1" x14ac:dyDescent="0.15">
      <c r="A204" s="14">
        <v>202</v>
      </c>
      <c r="B204" s="15" t="s">
        <v>139</v>
      </c>
      <c r="C204" s="15" t="s">
        <v>73</v>
      </c>
      <c r="D204" s="16">
        <v>45078</v>
      </c>
      <c r="E204" s="17" t="s">
        <v>420</v>
      </c>
      <c r="F204" s="18">
        <v>172</v>
      </c>
      <c r="G204" s="18">
        <v>171</v>
      </c>
      <c r="H204" s="19">
        <v>26252.57</v>
      </c>
      <c r="I204" s="19">
        <v>80462.539999999994</v>
      </c>
      <c r="J204" s="19">
        <v>0</v>
      </c>
      <c r="K204" s="19">
        <v>106715.11</v>
      </c>
      <c r="L204" s="19">
        <v>873.38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106715.11</v>
      </c>
      <c r="T204" s="19">
        <v>105434.98</v>
      </c>
      <c r="U204" s="19">
        <v>213.74</v>
      </c>
      <c r="V204" s="19">
        <v>0</v>
      </c>
      <c r="W204" s="19">
        <v>0</v>
      </c>
      <c r="X204" s="19">
        <v>0</v>
      </c>
      <c r="Y204" s="19">
        <v>0</v>
      </c>
      <c r="Z204" s="19">
        <v>0</v>
      </c>
      <c r="AA204" s="19">
        <v>105648.72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0</v>
      </c>
      <c r="AT204" s="19">
        <v>0</v>
      </c>
      <c r="AU204" s="19">
        <f t="shared" si="3"/>
        <v>0</v>
      </c>
      <c r="AV204" s="19">
        <v>81335.92</v>
      </c>
      <c r="AW204" s="19">
        <v>105648.72</v>
      </c>
      <c r="AX204" s="20">
        <v>27</v>
      </c>
      <c r="AY204" s="20">
        <v>240</v>
      </c>
      <c r="AZ204" s="19">
        <v>455000</v>
      </c>
      <c r="BA204" s="19">
        <v>114453.44</v>
      </c>
      <c r="BB204" s="21">
        <v>90</v>
      </c>
      <c r="BC204" s="21">
        <v>83.914995477637007</v>
      </c>
      <c r="BD204" s="21">
        <v>9.77</v>
      </c>
      <c r="BE204" s="21"/>
      <c r="BF204" s="17" t="s">
        <v>75</v>
      </c>
      <c r="BG204" s="14"/>
      <c r="BH204" s="17" t="s">
        <v>421</v>
      </c>
      <c r="BI204" s="17" t="s">
        <v>422</v>
      </c>
      <c r="BJ204" s="17" t="s">
        <v>423</v>
      </c>
      <c r="BK204" s="17" t="s">
        <v>79</v>
      </c>
      <c r="BL204" s="15" t="s">
        <v>80</v>
      </c>
      <c r="BM204" s="21">
        <v>830326.36672536004</v>
      </c>
      <c r="BN204" s="15" t="s">
        <v>81</v>
      </c>
      <c r="BO204" s="21"/>
      <c r="BP204" s="22">
        <v>38583</v>
      </c>
      <c r="BQ204" s="22">
        <v>45870</v>
      </c>
      <c r="BR204" s="21">
        <v>28705.1</v>
      </c>
      <c r="BS204" s="21">
        <v>93.7</v>
      </c>
      <c r="BT204" s="21">
        <v>44.13</v>
      </c>
      <c r="BU204" s="1" t="e">
        <v>#REF!</v>
      </c>
    </row>
    <row r="205" spans="1:73" s="1" customFormat="1" ht="18.2" customHeight="1" x14ac:dyDescent="0.15">
      <c r="A205" s="5">
        <v>203</v>
      </c>
      <c r="B205" s="6" t="s">
        <v>72</v>
      </c>
      <c r="C205" s="6" t="s">
        <v>73</v>
      </c>
      <c r="D205" s="7">
        <v>45078</v>
      </c>
      <c r="E205" s="8" t="s">
        <v>424</v>
      </c>
      <c r="F205" s="9">
        <v>169</v>
      </c>
      <c r="G205" s="9">
        <v>168</v>
      </c>
      <c r="H205" s="10">
        <v>64346.31</v>
      </c>
      <c r="I205" s="10">
        <v>32424.16</v>
      </c>
      <c r="J205" s="10">
        <v>0</v>
      </c>
      <c r="K205" s="10">
        <v>96770.47</v>
      </c>
      <c r="L205" s="10">
        <v>349.65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96770.47</v>
      </c>
      <c r="T205" s="10">
        <v>111897.92</v>
      </c>
      <c r="U205" s="10">
        <v>509.41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112407.33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0</v>
      </c>
      <c r="AT205" s="10">
        <v>0</v>
      </c>
      <c r="AU205" s="10">
        <f t="shared" si="3"/>
        <v>0</v>
      </c>
      <c r="AV205" s="10">
        <v>32773.81</v>
      </c>
      <c r="AW205" s="10">
        <v>112407.33</v>
      </c>
      <c r="AX205" s="11">
        <v>114</v>
      </c>
      <c r="AY205" s="11">
        <v>300</v>
      </c>
      <c r="AZ205" s="10">
        <v>426000</v>
      </c>
      <c r="BA205" s="10">
        <v>98324.28</v>
      </c>
      <c r="BB205" s="12">
        <v>90</v>
      </c>
      <c r="BC205" s="12">
        <v>88.577737869018705</v>
      </c>
      <c r="BD205" s="12">
        <v>9.5</v>
      </c>
      <c r="BE205" s="12"/>
      <c r="BF205" s="8" t="s">
        <v>75</v>
      </c>
      <c r="BG205" s="5"/>
      <c r="BH205" s="8" t="s">
        <v>100</v>
      </c>
      <c r="BI205" s="8" t="s">
        <v>157</v>
      </c>
      <c r="BJ205" s="8" t="s">
        <v>128</v>
      </c>
      <c r="BK205" s="8" t="s">
        <v>79</v>
      </c>
      <c r="BL205" s="6" t="s">
        <v>80</v>
      </c>
      <c r="BM205" s="12">
        <v>752949.35048471997</v>
      </c>
      <c r="BN205" s="6" t="s">
        <v>81</v>
      </c>
      <c r="BO205" s="12"/>
      <c r="BP205" s="13">
        <v>39395</v>
      </c>
      <c r="BQ205" s="13">
        <v>48520</v>
      </c>
      <c r="BR205" s="12">
        <v>42917.98</v>
      </c>
      <c r="BS205" s="12">
        <v>68.28</v>
      </c>
      <c r="BT205" s="12">
        <v>44.54</v>
      </c>
      <c r="BU205" s="1" t="e">
        <v>#REF!</v>
      </c>
    </row>
    <row r="206" spans="1:73" s="1" customFormat="1" ht="18.2" customHeight="1" x14ac:dyDescent="0.15">
      <c r="A206" s="14">
        <v>204</v>
      </c>
      <c r="B206" s="15" t="s">
        <v>139</v>
      </c>
      <c r="C206" s="15" t="s">
        <v>73</v>
      </c>
      <c r="D206" s="16">
        <v>45078</v>
      </c>
      <c r="E206" s="17" t="s">
        <v>425</v>
      </c>
      <c r="F206" s="18">
        <v>167</v>
      </c>
      <c r="G206" s="18">
        <v>166</v>
      </c>
      <c r="H206" s="19">
        <v>71132.33</v>
      </c>
      <c r="I206" s="19">
        <v>51158.49</v>
      </c>
      <c r="J206" s="19">
        <v>0</v>
      </c>
      <c r="K206" s="19">
        <v>122290.82</v>
      </c>
      <c r="L206" s="19">
        <v>559.11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122290.82</v>
      </c>
      <c r="T206" s="19">
        <v>136511.15</v>
      </c>
      <c r="U206" s="19">
        <v>571.42999999999995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137082.57999999999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9">
        <v>0</v>
      </c>
      <c r="AU206" s="19">
        <f t="shared" si="3"/>
        <v>0</v>
      </c>
      <c r="AV206" s="19">
        <v>51717.599999999999</v>
      </c>
      <c r="AW206" s="19">
        <v>137082.57999999999</v>
      </c>
      <c r="AX206" s="20">
        <v>88</v>
      </c>
      <c r="AY206" s="20">
        <v>300</v>
      </c>
      <c r="AZ206" s="19">
        <v>536500</v>
      </c>
      <c r="BA206" s="19">
        <v>127969</v>
      </c>
      <c r="BB206" s="21">
        <v>90</v>
      </c>
      <c r="BC206" s="21">
        <v>86.006562526861998</v>
      </c>
      <c r="BD206" s="21">
        <v>9.64</v>
      </c>
      <c r="BE206" s="21"/>
      <c r="BF206" s="17" t="s">
        <v>93</v>
      </c>
      <c r="BG206" s="14"/>
      <c r="BH206" s="17" t="s">
        <v>84</v>
      </c>
      <c r="BI206" s="17" t="s">
        <v>174</v>
      </c>
      <c r="BJ206" s="17" t="s">
        <v>426</v>
      </c>
      <c r="BK206" s="17" t="s">
        <v>79</v>
      </c>
      <c r="BL206" s="15" t="s">
        <v>80</v>
      </c>
      <c r="BM206" s="21">
        <v>951517.47727631999</v>
      </c>
      <c r="BN206" s="15" t="s">
        <v>81</v>
      </c>
      <c r="BO206" s="21"/>
      <c r="BP206" s="22">
        <v>38621</v>
      </c>
      <c r="BQ206" s="22">
        <v>47727</v>
      </c>
      <c r="BR206" s="21">
        <v>33378.620000000003</v>
      </c>
      <c r="BS206" s="21">
        <v>119.66</v>
      </c>
      <c r="BT206" s="21">
        <v>44.06</v>
      </c>
      <c r="BU206" s="1" t="e">
        <v>#REF!</v>
      </c>
    </row>
    <row r="207" spans="1:73" s="1" customFormat="1" ht="18.2" customHeight="1" x14ac:dyDescent="0.15">
      <c r="A207" s="5">
        <v>205</v>
      </c>
      <c r="B207" s="6" t="s">
        <v>72</v>
      </c>
      <c r="C207" s="6" t="s">
        <v>73</v>
      </c>
      <c r="D207" s="7">
        <v>45078</v>
      </c>
      <c r="E207" s="8" t="s">
        <v>427</v>
      </c>
      <c r="F207" s="9">
        <v>1</v>
      </c>
      <c r="G207" s="9">
        <v>0</v>
      </c>
      <c r="H207" s="10">
        <v>49874.92</v>
      </c>
      <c r="I207" s="10">
        <v>0</v>
      </c>
      <c r="J207" s="10">
        <v>0</v>
      </c>
      <c r="K207" s="10">
        <v>49874.92</v>
      </c>
      <c r="L207" s="10">
        <v>271.02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49874.92</v>
      </c>
      <c r="T207" s="10">
        <v>0</v>
      </c>
      <c r="U207" s="10">
        <v>394.84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394.84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0.52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>
        <v>0.52436899999999997</v>
      </c>
      <c r="AT207" s="10">
        <v>0</v>
      </c>
      <c r="AU207" s="10">
        <f t="shared" si="3"/>
        <v>-4.3689999999999563E-3</v>
      </c>
      <c r="AV207" s="10">
        <v>271.02</v>
      </c>
      <c r="AW207" s="10">
        <v>394.84</v>
      </c>
      <c r="AX207" s="11">
        <v>114</v>
      </c>
      <c r="AY207" s="11">
        <v>300</v>
      </c>
      <c r="AZ207" s="10">
        <v>386820</v>
      </c>
      <c r="BA207" s="10">
        <v>76212.22</v>
      </c>
      <c r="BB207" s="12">
        <v>76.78</v>
      </c>
      <c r="BC207" s="12">
        <v>50.246487474056003</v>
      </c>
      <c r="BD207" s="12">
        <v>9.5</v>
      </c>
      <c r="BE207" s="12"/>
      <c r="BF207" s="8" t="s">
        <v>93</v>
      </c>
      <c r="BG207" s="5"/>
      <c r="BH207" s="8" t="s">
        <v>180</v>
      </c>
      <c r="BI207" s="8" t="s">
        <v>181</v>
      </c>
      <c r="BJ207" s="8" t="s">
        <v>270</v>
      </c>
      <c r="BK207" s="8" t="s">
        <v>90</v>
      </c>
      <c r="BL207" s="6" t="s">
        <v>80</v>
      </c>
      <c r="BM207" s="12">
        <v>388065.58053792</v>
      </c>
      <c r="BN207" s="6" t="s">
        <v>81</v>
      </c>
      <c r="BO207" s="12"/>
      <c r="BP207" s="13">
        <v>39392</v>
      </c>
      <c r="BQ207" s="13">
        <v>48517</v>
      </c>
      <c r="BR207" s="12">
        <v>189.52</v>
      </c>
      <c r="BS207" s="12">
        <v>52.93</v>
      </c>
      <c r="BT207" s="12">
        <v>0</v>
      </c>
      <c r="BU207" s="1" t="e">
        <v>#REF!</v>
      </c>
    </row>
    <row r="208" spans="1:73" s="1" customFormat="1" ht="18.2" customHeight="1" x14ac:dyDescent="0.15">
      <c r="A208" s="14">
        <v>206</v>
      </c>
      <c r="B208" s="15" t="s">
        <v>82</v>
      </c>
      <c r="C208" s="15" t="s">
        <v>73</v>
      </c>
      <c r="D208" s="16">
        <v>45078</v>
      </c>
      <c r="E208" s="17" t="s">
        <v>428</v>
      </c>
      <c r="F208" s="18">
        <v>155</v>
      </c>
      <c r="G208" s="18">
        <v>154</v>
      </c>
      <c r="H208" s="19">
        <v>56060.905899999998</v>
      </c>
      <c r="I208" s="19">
        <v>30886.7919</v>
      </c>
      <c r="J208" s="19">
        <v>0</v>
      </c>
      <c r="K208" s="19">
        <v>86947.697799999994</v>
      </c>
      <c r="L208" s="19">
        <v>330.72019999999998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0</v>
      </c>
      <c r="S208" s="19">
        <v>86947.697799999994</v>
      </c>
      <c r="T208" s="19">
        <v>81540.125700000004</v>
      </c>
      <c r="U208" s="19">
        <v>401.76979999999998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81941.895499999999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/>
      <c r="AT208" s="19">
        <v>0</v>
      </c>
      <c r="AU208" s="19">
        <f t="shared" si="3"/>
        <v>0</v>
      </c>
      <c r="AV208" s="19">
        <v>31217.5121</v>
      </c>
      <c r="AW208" s="19">
        <v>81941.895499999999</v>
      </c>
      <c r="AX208" s="20">
        <v>113</v>
      </c>
      <c r="AY208" s="20">
        <v>300</v>
      </c>
      <c r="AZ208" s="19">
        <v>391000</v>
      </c>
      <c r="BA208" s="19">
        <v>90211.02</v>
      </c>
      <c r="BB208" s="21">
        <v>90</v>
      </c>
      <c r="BC208" s="21">
        <v>86.744311304760799</v>
      </c>
      <c r="BD208" s="21">
        <v>8.6</v>
      </c>
      <c r="BE208" s="21"/>
      <c r="BF208" s="17" t="s">
        <v>75</v>
      </c>
      <c r="BG208" s="14"/>
      <c r="BH208" s="17" t="s">
        <v>100</v>
      </c>
      <c r="BI208" s="17" t="s">
        <v>101</v>
      </c>
      <c r="BJ208" s="17" t="s">
        <v>102</v>
      </c>
      <c r="BK208" s="17" t="s">
        <v>79</v>
      </c>
      <c r="BL208" s="15" t="s">
        <v>80</v>
      </c>
      <c r="BM208" s="21">
        <v>676520.56029749301</v>
      </c>
      <c r="BN208" s="15" t="s">
        <v>81</v>
      </c>
      <c r="BO208" s="21"/>
      <c r="BP208" s="22">
        <v>39409</v>
      </c>
      <c r="BQ208" s="22">
        <v>48534</v>
      </c>
      <c r="BR208" s="21">
        <v>25323.9234</v>
      </c>
      <c r="BS208" s="21">
        <v>62.22</v>
      </c>
      <c r="BT208" s="21">
        <v>44.982700000000001</v>
      </c>
      <c r="BU208" s="1" t="e">
        <v>#REF!</v>
      </c>
    </row>
    <row r="209" spans="1:73" s="1" customFormat="1" ht="18.2" customHeight="1" x14ac:dyDescent="0.15">
      <c r="A209" s="5">
        <v>207</v>
      </c>
      <c r="B209" s="6" t="s">
        <v>82</v>
      </c>
      <c r="C209" s="6" t="s">
        <v>73</v>
      </c>
      <c r="D209" s="7">
        <v>45078</v>
      </c>
      <c r="E209" s="8" t="s">
        <v>429</v>
      </c>
      <c r="F209" s="9">
        <v>156</v>
      </c>
      <c r="G209" s="9">
        <v>155</v>
      </c>
      <c r="H209" s="10">
        <v>47543.233099999998</v>
      </c>
      <c r="I209" s="10">
        <v>24013.031999999999</v>
      </c>
      <c r="J209" s="10">
        <v>0</v>
      </c>
      <c r="K209" s="10">
        <v>71556.265100000004</v>
      </c>
      <c r="L209" s="10">
        <v>268.66640000000001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71556.265100000004</v>
      </c>
      <c r="T209" s="10">
        <v>75336.442899999995</v>
      </c>
      <c r="U209" s="10">
        <v>376.3836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10">
        <v>75712.826499999996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</v>
      </c>
      <c r="AR209" s="10">
        <v>0</v>
      </c>
      <c r="AS209" s="10"/>
      <c r="AT209" s="19">
        <v>0</v>
      </c>
      <c r="AU209" s="10">
        <f t="shared" si="3"/>
        <v>0</v>
      </c>
      <c r="AV209" s="10">
        <v>24281.698400000001</v>
      </c>
      <c r="AW209" s="10">
        <v>75712.826499999996</v>
      </c>
      <c r="AX209" s="11">
        <v>113</v>
      </c>
      <c r="AY209" s="11">
        <v>300</v>
      </c>
      <c r="AZ209" s="10">
        <v>426000</v>
      </c>
      <c r="BA209" s="10">
        <v>73829.990000000005</v>
      </c>
      <c r="BB209" s="12">
        <v>67.61</v>
      </c>
      <c r="BC209" s="12">
        <v>65.527830674377697</v>
      </c>
      <c r="BD209" s="12">
        <v>9.5</v>
      </c>
      <c r="BE209" s="12"/>
      <c r="BF209" s="8" t="s">
        <v>75</v>
      </c>
      <c r="BG209" s="5"/>
      <c r="BH209" s="8" t="s">
        <v>100</v>
      </c>
      <c r="BI209" s="8" t="s">
        <v>157</v>
      </c>
      <c r="BJ209" s="8" t="s">
        <v>128</v>
      </c>
      <c r="BK209" s="8" t="s">
        <v>79</v>
      </c>
      <c r="BL209" s="6" t="s">
        <v>80</v>
      </c>
      <c r="BM209" s="12">
        <v>556763.27013971796</v>
      </c>
      <c r="BN209" s="6" t="s">
        <v>81</v>
      </c>
      <c r="BO209" s="12"/>
      <c r="BP209" s="13">
        <v>39409</v>
      </c>
      <c r="BQ209" s="13">
        <v>48534</v>
      </c>
      <c r="BR209" s="12">
        <v>20893.537700000001</v>
      </c>
      <c r="BS209" s="12">
        <v>51.27</v>
      </c>
      <c r="BT209" s="12">
        <v>44.982700000000001</v>
      </c>
      <c r="BU209" s="1" t="e">
        <v>#REF!</v>
      </c>
    </row>
    <row r="210" spans="1:73" s="1" customFormat="1" ht="18.2" customHeight="1" x14ac:dyDescent="0.15">
      <c r="A210" s="14">
        <v>208</v>
      </c>
      <c r="B210" s="15" t="s">
        <v>82</v>
      </c>
      <c r="C210" s="15" t="s">
        <v>73</v>
      </c>
      <c r="D210" s="16">
        <v>45078</v>
      </c>
      <c r="E210" s="17" t="s">
        <v>430</v>
      </c>
      <c r="F210" s="18">
        <v>153</v>
      </c>
      <c r="G210" s="18">
        <v>152</v>
      </c>
      <c r="H210" s="19">
        <v>44613.802000000003</v>
      </c>
      <c r="I210" s="19">
        <v>65092.859600000003</v>
      </c>
      <c r="J210" s="19">
        <v>0</v>
      </c>
      <c r="K210" s="19">
        <v>109706.66160000001</v>
      </c>
      <c r="L210" s="19">
        <v>706.74760000000003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  <c r="S210" s="19">
        <v>109706.66160000001</v>
      </c>
      <c r="T210" s="19">
        <v>89924.395399999994</v>
      </c>
      <c r="U210" s="19">
        <v>319.73239999999998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90244.127800000002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/>
      <c r="AT210" s="19">
        <v>0</v>
      </c>
      <c r="AU210" s="19">
        <f t="shared" si="3"/>
        <v>0</v>
      </c>
      <c r="AV210" s="19">
        <v>65799.607199999999</v>
      </c>
      <c r="AW210" s="19">
        <v>90244.127800000002</v>
      </c>
      <c r="AX210" s="20">
        <v>53</v>
      </c>
      <c r="AY210" s="20">
        <v>240</v>
      </c>
      <c r="AZ210" s="19">
        <v>520700</v>
      </c>
      <c r="BA210" s="19">
        <v>117423.79</v>
      </c>
      <c r="BB210" s="21">
        <v>87.96</v>
      </c>
      <c r="BC210" s="21">
        <v>82.179241143008596</v>
      </c>
      <c r="BD210" s="21">
        <v>8.6</v>
      </c>
      <c r="BE210" s="21"/>
      <c r="BF210" s="17" t="s">
        <v>93</v>
      </c>
      <c r="BG210" s="14"/>
      <c r="BH210" s="17" t="s">
        <v>114</v>
      </c>
      <c r="BI210" s="17" t="s">
        <v>115</v>
      </c>
      <c r="BJ210" s="17" t="s">
        <v>232</v>
      </c>
      <c r="BK210" s="17" t="s">
        <v>79</v>
      </c>
      <c r="BL210" s="15" t="s">
        <v>80</v>
      </c>
      <c r="BM210" s="21">
        <v>853602.95961740206</v>
      </c>
      <c r="BN210" s="15" t="s">
        <v>81</v>
      </c>
      <c r="BO210" s="21"/>
      <c r="BP210" s="22">
        <v>39401</v>
      </c>
      <c r="BQ210" s="22">
        <v>46701</v>
      </c>
      <c r="BR210" s="21">
        <v>31545.5726</v>
      </c>
      <c r="BS210" s="21">
        <v>76.31</v>
      </c>
      <c r="BT210" s="21">
        <v>44.982700000000001</v>
      </c>
      <c r="BU210" s="1" t="e">
        <v>#REF!</v>
      </c>
    </row>
    <row r="211" spans="1:73" s="1" customFormat="1" ht="18.2" customHeight="1" x14ac:dyDescent="0.15">
      <c r="A211" s="5">
        <v>209</v>
      </c>
      <c r="B211" s="6" t="s">
        <v>139</v>
      </c>
      <c r="C211" s="6" t="s">
        <v>73</v>
      </c>
      <c r="D211" s="7">
        <v>45078</v>
      </c>
      <c r="E211" s="8" t="s">
        <v>431</v>
      </c>
      <c r="F211" s="9">
        <v>147</v>
      </c>
      <c r="G211" s="9">
        <v>146</v>
      </c>
      <c r="H211" s="10">
        <v>122506.97</v>
      </c>
      <c r="I211" s="10">
        <v>83157.08</v>
      </c>
      <c r="J211" s="10">
        <v>0</v>
      </c>
      <c r="K211" s="10">
        <v>205664.05</v>
      </c>
      <c r="L211" s="10">
        <v>957.56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205664.05</v>
      </c>
      <c r="T211" s="10">
        <v>196605.2</v>
      </c>
      <c r="U211" s="10">
        <v>958.62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197563.82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</v>
      </c>
      <c r="AT211" s="10">
        <v>0</v>
      </c>
      <c r="AU211" s="10">
        <f t="shared" si="3"/>
        <v>0</v>
      </c>
      <c r="AV211" s="10">
        <v>84114.64</v>
      </c>
      <c r="AW211" s="10">
        <v>197563.82</v>
      </c>
      <c r="AX211" s="11">
        <v>89</v>
      </c>
      <c r="AY211" s="11">
        <v>300</v>
      </c>
      <c r="AZ211" s="10">
        <v>883999.98</v>
      </c>
      <c r="BA211" s="10">
        <v>221251.54</v>
      </c>
      <c r="BB211" s="12">
        <v>90</v>
      </c>
      <c r="BC211" s="12">
        <v>83.6593702353439</v>
      </c>
      <c r="BD211" s="12">
        <v>9.39</v>
      </c>
      <c r="BE211" s="12"/>
      <c r="BF211" s="8" t="s">
        <v>93</v>
      </c>
      <c r="BG211" s="5"/>
      <c r="BH211" s="8" t="s">
        <v>114</v>
      </c>
      <c r="BI211" s="8" t="s">
        <v>115</v>
      </c>
      <c r="BJ211" s="8" t="s">
        <v>432</v>
      </c>
      <c r="BK211" s="8" t="s">
        <v>79</v>
      </c>
      <c r="BL211" s="6" t="s">
        <v>80</v>
      </c>
      <c r="BM211" s="12">
        <v>1600225.9043028001</v>
      </c>
      <c r="BN211" s="6" t="s">
        <v>81</v>
      </c>
      <c r="BO211" s="12"/>
      <c r="BP211" s="13">
        <v>38640</v>
      </c>
      <c r="BQ211" s="13">
        <v>47757</v>
      </c>
      <c r="BR211" s="12">
        <v>43643.01</v>
      </c>
      <c r="BS211" s="12">
        <v>183.6</v>
      </c>
      <c r="BT211" s="12">
        <v>43.9</v>
      </c>
      <c r="BU211" s="1" t="e">
        <v>#REF!</v>
      </c>
    </row>
    <row r="212" spans="1:73" s="1" customFormat="1" ht="18.2" customHeight="1" x14ac:dyDescent="0.15">
      <c r="A212" s="14">
        <v>210</v>
      </c>
      <c r="B212" s="15" t="s">
        <v>82</v>
      </c>
      <c r="C212" s="15" t="s">
        <v>73</v>
      </c>
      <c r="D212" s="16">
        <v>45078</v>
      </c>
      <c r="E212" s="17" t="s">
        <v>433</v>
      </c>
      <c r="F212" s="18">
        <v>148</v>
      </c>
      <c r="G212" s="18">
        <v>147</v>
      </c>
      <c r="H212" s="19">
        <v>89611.116099999999</v>
      </c>
      <c r="I212" s="19">
        <v>48247.885799999996</v>
      </c>
      <c r="J212" s="19">
        <v>0</v>
      </c>
      <c r="K212" s="19">
        <v>137859.0019</v>
      </c>
      <c r="L212" s="19">
        <v>528.64689999999996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  <c r="S212" s="19">
        <v>137859.0019</v>
      </c>
      <c r="T212" s="19">
        <v>122940.9503</v>
      </c>
      <c r="U212" s="19">
        <v>642.21310000000005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123583.1634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/>
      <c r="AT212" s="19">
        <v>0</v>
      </c>
      <c r="AU212" s="19">
        <f t="shared" si="3"/>
        <v>0</v>
      </c>
      <c r="AV212" s="19">
        <v>48776.532700000003</v>
      </c>
      <c r="AW212" s="19">
        <v>123583.1634</v>
      </c>
      <c r="AX212" s="20">
        <v>113</v>
      </c>
      <c r="AY212" s="20">
        <v>300</v>
      </c>
      <c r="AZ212" s="19">
        <v>625000</v>
      </c>
      <c r="BA212" s="19">
        <v>144199.19</v>
      </c>
      <c r="BB212" s="21">
        <v>90</v>
      </c>
      <c r="BC212" s="21">
        <v>86.042856211605596</v>
      </c>
      <c r="BD212" s="21">
        <v>8.6</v>
      </c>
      <c r="BE212" s="21"/>
      <c r="BF212" s="17" t="s">
        <v>75</v>
      </c>
      <c r="BG212" s="14"/>
      <c r="BH212" s="17" t="s">
        <v>337</v>
      </c>
      <c r="BI212" s="17" t="s">
        <v>434</v>
      </c>
      <c r="BJ212" s="17" t="s">
        <v>435</v>
      </c>
      <c r="BK212" s="17" t="s">
        <v>79</v>
      </c>
      <c r="BL212" s="15" t="s">
        <v>80</v>
      </c>
      <c r="BM212" s="21">
        <v>1072650.0133674699</v>
      </c>
      <c r="BN212" s="15" t="s">
        <v>81</v>
      </c>
      <c r="BO212" s="21"/>
      <c r="BP212" s="22">
        <v>39409</v>
      </c>
      <c r="BQ212" s="22">
        <v>48534</v>
      </c>
      <c r="BR212" s="21">
        <v>36708.292300000001</v>
      </c>
      <c r="BS212" s="21">
        <v>99.46</v>
      </c>
      <c r="BT212" s="21">
        <v>44.982700000000001</v>
      </c>
      <c r="BU212" s="1" t="e">
        <v>#REF!</v>
      </c>
    </row>
    <row r="213" spans="1:73" s="1" customFormat="1" ht="18.2" customHeight="1" x14ac:dyDescent="0.15">
      <c r="A213" s="5">
        <v>211</v>
      </c>
      <c r="B213" s="6" t="s">
        <v>82</v>
      </c>
      <c r="C213" s="6" t="s">
        <v>73</v>
      </c>
      <c r="D213" s="7">
        <v>45078</v>
      </c>
      <c r="E213" s="8" t="s">
        <v>436</v>
      </c>
      <c r="F213" s="9">
        <v>156</v>
      </c>
      <c r="G213" s="9">
        <v>155</v>
      </c>
      <c r="H213" s="10">
        <v>100037.9105</v>
      </c>
      <c r="I213" s="10">
        <v>49225.032700000003</v>
      </c>
      <c r="J213" s="10">
        <v>0</v>
      </c>
      <c r="K213" s="10">
        <v>149262.94320000001</v>
      </c>
      <c r="L213" s="10">
        <v>550.66340000000002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149262.94320000001</v>
      </c>
      <c r="T213" s="10">
        <v>157564.51800000001</v>
      </c>
      <c r="U213" s="10">
        <v>791.96659999999997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10">
        <v>158356.4846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/>
      <c r="AT213" s="19">
        <v>0</v>
      </c>
      <c r="AU213" s="10">
        <f t="shared" si="3"/>
        <v>0</v>
      </c>
      <c r="AV213" s="10">
        <v>49775.696100000001</v>
      </c>
      <c r="AW213" s="10">
        <v>158356.4846</v>
      </c>
      <c r="AX213" s="11">
        <v>115</v>
      </c>
      <c r="AY213" s="11">
        <v>300</v>
      </c>
      <c r="AZ213" s="10">
        <v>719000</v>
      </c>
      <c r="BA213" s="10">
        <v>153672.32000000001</v>
      </c>
      <c r="BB213" s="12">
        <v>90</v>
      </c>
      <c r="BC213" s="12">
        <v>87.417596662821296</v>
      </c>
      <c r="BD213" s="12">
        <v>9.5</v>
      </c>
      <c r="BE213" s="12"/>
      <c r="BF213" s="8" t="s">
        <v>93</v>
      </c>
      <c r="BG213" s="5"/>
      <c r="BH213" s="8" t="s">
        <v>94</v>
      </c>
      <c r="BI213" s="8" t="s">
        <v>197</v>
      </c>
      <c r="BJ213" s="8" t="s">
        <v>437</v>
      </c>
      <c r="BK213" s="8" t="s">
        <v>79</v>
      </c>
      <c r="BL213" s="6" t="s">
        <v>80</v>
      </c>
      <c r="BM213" s="12">
        <v>1161381.5261399201</v>
      </c>
      <c r="BN213" s="6" t="s">
        <v>81</v>
      </c>
      <c r="BO213" s="12"/>
      <c r="BP213" s="13">
        <v>39451</v>
      </c>
      <c r="BQ213" s="13">
        <v>48576</v>
      </c>
      <c r="BR213" s="12">
        <v>41186.749000000003</v>
      </c>
      <c r="BS213" s="12">
        <v>106.72</v>
      </c>
      <c r="BT213" s="12">
        <v>44.982700000000001</v>
      </c>
      <c r="BU213" s="1" t="e">
        <v>#REF!</v>
      </c>
    </row>
    <row r="214" spans="1:73" s="1" customFormat="1" ht="18.2" customHeight="1" x14ac:dyDescent="0.15">
      <c r="A214" s="14">
        <v>212</v>
      </c>
      <c r="B214" s="15" t="s">
        <v>82</v>
      </c>
      <c r="C214" s="15" t="s">
        <v>73</v>
      </c>
      <c r="D214" s="16">
        <v>45078</v>
      </c>
      <c r="E214" s="17" t="s">
        <v>438</v>
      </c>
      <c r="F214" s="18">
        <v>1</v>
      </c>
      <c r="G214" s="18">
        <v>0</v>
      </c>
      <c r="H214" s="19">
        <v>169797.1917</v>
      </c>
      <c r="I214" s="19">
        <v>0</v>
      </c>
      <c r="J214" s="19">
        <v>0</v>
      </c>
      <c r="K214" s="19">
        <v>169797.1917</v>
      </c>
      <c r="L214" s="19">
        <v>779.64020000000005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0</v>
      </c>
      <c r="S214" s="19">
        <v>169797.1917</v>
      </c>
      <c r="T214" s="19">
        <v>0</v>
      </c>
      <c r="U214" s="19">
        <v>1458.8408999999999</v>
      </c>
      <c r="V214" s="19">
        <v>0</v>
      </c>
      <c r="W214" s="19">
        <v>254.92519999999999</v>
      </c>
      <c r="X214" s="19">
        <v>0</v>
      </c>
      <c r="Y214" s="19">
        <v>0</v>
      </c>
      <c r="Z214" s="19">
        <v>0</v>
      </c>
      <c r="AA214" s="19">
        <v>1203.9157</v>
      </c>
      <c r="AB214" s="19">
        <v>343.14190000000002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145.93029999999999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/>
      <c r="AT214" s="19">
        <v>0</v>
      </c>
      <c r="AU214" s="19">
        <f t="shared" si="3"/>
        <v>743.99739999999997</v>
      </c>
      <c r="AV214" s="19">
        <v>779.64020000000005</v>
      </c>
      <c r="AW214" s="19">
        <v>1203.9157</v>
      </c>
      <c r="AX214" s="20">
        <v>120</v>
      </c>
      <c r="AY214" s="20">
        <v>180</v>
      </c>
      <c r="AZ214" s="19">
        <v>344000</v>
      </c>
      <c r="BA214" s="19">
        <v>240800</v>
      </c>
      <c r="BB214" s="21"/>
      <c r="BC214" s="21"/>
      <c r="BD214" s="21">
        <v>10.31</v>
      </c>
      <c r="BE214" s="21"/>
      <c r="BF214" s="17"/>
      <c r="BG214" s="14"/>
      <c r="BH214" s="17" t="s">
        <v>100</v>
      </c>
      <c r="BI214" s="17" t="s">
        <v>127</v>
      </c>
      <c r="BJ214" s="17" t="s">
        <v>128</v>
      </c>
      <c r="BK214" s="17" t="s">
        <v>90</v>
      </c>
      <c r="BL214" s="15" t="s">
        <v>91</v>
      </c>
      <c r="BM214" s="21">
        <v>169797.1917</v>
      </c>
      <c r="BN214" s="15" t="s">
        <v>81</v>
      </c>
      <c r="BO214" s="21"/>
      <c r="BP214" s="22">
        <v>43312</v>
      </c>
      <c r="BQ214" s="22">
        <v>48791</v>
      </c>
      <c r="BR214" s="21">
        <v>0</v>
      </c>
      <c r="BS214" s="21">
        <v>343.14190000000002</v>
      </c>
      <c r="BT214" s="21">
        <v>350</v>
      </c>
      <c r="BU214" s="1" t="e">
        <v>#REF!</v>
      </c>
    </row>
    <row r="215" spans="1:73" s="1" customFormat="1" ht="18.2" customHeight="1" x14ac:dyDescent="0.15">
      <c r="A215" s="5">
        <v>213</v>
      </c>
      <c r="B215" s="6" t="s">
        <v>82</v>
      </c>
      <c r="C215" s="6" t="s">
        <v>73</v>
      </c>
      <c r="D215" s="7">
        <v>45078</v>
      </c>
      <c r="E215" s="8" t="s">
        <v>439</v>
      </c>
      <c r="F215" s="9">
        <v>127</v>
      </c>
      <c r="G215" s="9">
        <v>126</v>
      </c>
      <c r="H215" s="10">
        <v>56581.243399999999</v>
      </c>
      <c r="I215" s="10">
        <v>25632.0144</v>
      </c>
      <c r="J215" s="10">
        <v>0</v>
      </c>
      <c r="K215" s="10">
        <v>82213.257800000007</v>
      </c>
      <c r="L215" s="10">
        <v>319.7251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82213.257800000007</v>
      </c>
      <c r="T215" s="10">
        <v>71060.758700000006</v>
      </c>
      <c r="U215" s="10">
        <v>447.93490000000003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71508.693599999999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/>
      <c r="AT215" s="19">
        <v>0</v>
      </c>
      <c r="AU215" s="10">
        <f t="shared" si="3"/>
        <v>0</v>
      </c>
      <c r="AV215" s="10">
        <v>25951.7395</v>
      </c>
      <c r="AW215" s="10">
        <v>71508.693599999999</v>
      </c>
      <c r="AX215" s="11">
        <v>113</v>
      </c>
      <c r="AY215" s="11">
        <v>300</v>
      </c>
      <c r="AZ215" s="10">
        <v>407300</v>
      </c>
      <c r="BA215" s="10">
        <v>87863.71</v>
      </c>
      <c r="BB215" s="12">
        <v>90</v>
      </c>
      <c r="BC215" s="12">
        <v>84.212164521621105</v>
      </c>
      <c r="BD215" s="12">
        <v>9.5</v>
      </c>
      <c r="BE215" s="12"/>
      <c r="BF215" s="8" t="s">
        <v>93</v>
      </c>
      <c r="BG215" s="5"/>
      <c r="BH215" s="8" t="s">
        <v>76</v>
      </c>
      <c r="BI215" s="8" t="s">
        <v>159</v>
      </c>
      <c r="BJ215" s="8" t="s">
        <v>160</v>
      </c>
      <c r="BK215" s="8" t="s">
        <v>79</v>
      </c>
      <c r="BL215" s="6" t="s">
        <v>80</v>
      </c>
      <c r="BM215" s="12">
        <v>639682.94317205297</v>
      </c>
      <c r="BN215" s="6" t="s">
        <v>81</v>
      </c>
      <c r="BO215" s="12"/>
      <c r="BP215" s="13">
        <v>39412</v>
      </c>
      <c r="BQ215" s="13">
        <v>48537</v>
      </c>
      <c r="BR215" s="12">
        <v>24457.785</v>
      </c>
      <c r="BS215" s="12">
        <v>61.02</v>
      </c>
      <c r="BT215" s="12">
        <v>44.982700000000001</v>
      </c>
      <c r="BU215" s="1" t="e">
        <v>#REF!</v>
      </c>
    </row>
    <row r="216" spans="1:73" s="1" customFormat="1" ht="18.2" customHeight="1" x14ac:dyDescent="0.15">
      <c r="A216" s="14">
        <v>214</v>
      </c>
      <c r="B216" s="15" t="s">
        <v>82</v>
      </c>
      <c r="C216" s="15" t="s">
        <v>73</v>
      </c>
      <c r="D216" s="16">
        <v>45078</v>
      </c>
      <c r="E216" s="17" t="s">
        <v>440</v>
      </c>
      <c r="F216" s="18">
        <v>127</v>
      </c>
      <c r="G216" s="18">
        <v>126</v>
      </c>
      <c r="H216" s="19">
        <v>34888.120699999999</v>
      </c>
      <c r="I216" s="19">
        <v>43173.8825</v>
      </c>
      <c r="J216" s="19">
        <v>0</v>
      </c>
      <c r="K216" s="19">
        <v>78062.003200000006</v>
      </c>
      <c r="L216" s="19">
        <v>542.81240000000003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19">
        <v>0</v>
      </c>
      <c r="S216" s="19">
        <v>78062.003200000006</v>
      </c>
      <c r="T216" s="19">
        <v>59288.589800000002</v>
      </c>
      <c r="U216" s="19">
        <v>276.19760000000002</v>
      </c>
      <c r="V216" s="19">
        <v>0</v>
      </c>
      <c r="W216" s="19">
        <v>0</v>
      </c>
      <c r="X216" s="19">
        <v>0</v>
      </c>
      <c r="Y216" s="19">
        <v>0</v>
      </c>
      <c r="Z216" s="19">
        <v>0</v>
      </c>
      <c r="AA216" s="19">
        <v>59564.787400000001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/>
      <c r="AT216" s="19">
        <v>0</v>
      </c>
      <c r="AU216" s="19">
        <f t="shared" si="3"/>
        <v>0</v>
      </c>
      <c r="AV216" s="19">
        <v>43716.694900000002</v>
      </c>
      <c r="AW216" s="19">
        <v>59564.787400000001</v>
      </c>
      <c r="AX216" s="20">
        <v>53</v>
      </c>
      <c r="AY216" s="20">
        <v>240</v>
      </c>
      <c r="AZ216" s="19">
        <v>400000</v>
      </c>
      <c r="BA216" s="19">
        <v>87863.71</v>
      </c>
      <c r="BB216" s="21">
        <v>90</v>
      </c>
      <c r="BC216" s="21">
        <v>79.959977651751799</v>
      </c>
      <c r="BD216" s="21">
        <v>9.5</v>
      </c>
      <c r="BE216" s="21"/>
      <c r="BF216" s="17" t="s">
        <v>93</v>
      </c>
      <c r="BG216" s="14"/>
      <c r="BH216" s="17" t="s">
        <v>76</v>
      </c>
      <c r="BI216" s="17" t="s">
        <v>159</v>
      </c>
      <c r="BJ216" s="17" t="s">
        <v>160</v>
      </c>
      <c r="BK216" s="17" t="s">
        <v>79</v>
      </c>
      <c r="BL216" s="15" t="s">
        <v>80</v>
      </c>
      <c r="BM216" s="21">
        <v>607382.96101048298</v>
      </c>
      <c r="BN216" s="15" t="s">
        <v>81</v>
      </c>
      <c r="BO216" s="21"/>
      <c r="BP216" s="22">
        <v>39412</v>
      </c>
      <c r="BQ216" s="22">
        <v>46712</v>
      </c>
      <c r="BR216" s="21">
        <v>23810.2372</v>
      </c>
      <c r="BS216" s="21">
        <v>58.17</v>
      </c>
      <c r="BT216" s="21">
        <v>44.982700000000001</v>
      </c>
      <c r="BU216" s="1" t="e">
        <v>#REF!</v>
      </c>
    </row>
    <row r="217" spans="1:73" s="1" customFormat="1" ht="18.2" customHeight="1" x14ac:dyDescent="0.15">
      <c r="A217" s="5">
        <v>215</v>
      </c>
      <c r="B217" s="6" t="s">
        <v>82</v>
      </c>
      <c r="C217" s="6" t="s">
        <v>73</v>
      </c>
      <c r="D217" s="7">
        <v>45078</v>
      </c>
      <c r="E217" s="8" t="s">
        <v>441</v>
      </c>
      <c r="F217" s="9">
        <v>158</v>
      </c>
      <c r="G217" s="9">
        <v>157</v>
      </c>
      <c r="H217" s="10">
        <v>57967.936699999998</v>
      </c>
      <c r="I217" s="10">
        <v>29479.069800000001</v>
      </c>
      <c r="J217" s="10">
        <v>0</v>
      </c>
      <c r="K217" s="10">
        <v>87447.006500000003</v>
      </c>
      <c r="L217" s="10">
        <v>327.54700000000003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87447.006500000003</v>
      </c>
      <c r="T217" s="10">
        <v>93725.105299999996</v>
      </c>
      <c r="U217" s="10">
        <v>458.91300000000001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94184.018299999996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/>
      <c r="AT217" s="19">
        <v>0</v>
      </c>
      <c r="AU217" s="10">
        <f t="shared" si="3"/>
        <v>0</v>
      </c>
      <c r="AV217" s="10">
        <v>29806.6168</v>
      </c>
      <c r="AW217" s="10">
        <v>94184.018299999996</v>
      </c>
      <c r="AX217" s="11">
        <v>113</v>
      </c>
      <c r="AY217" s="11">
        <v>300</v>
      </c>
      <c r="AZ217" s="10">
        <v>391000</v>
      </c>
      <c r="BA217" s="10">
        <v>90015.77</v>
      </c>
      <c r="BB217" s="12">
        <v>90</v>
      </c>
      <c r="BC217" s="12">
        <v>87.431686525594401</v>
      </c>
      <c r="BD217" s="12">
        <v>9.5</v>
      </c>
      <c r="BE217" s="12"/>
      <c r="BF217" s="8" t="s">
        <v>93</v>
      </c>
      <c r="BG217" s="5"/>
      <c r="BH217" s="8" t="s">
        <v>100</v>
      </c>
      <c r="BI217" s="8" t="s">
        <v>101</v>
      </c>
      <c r="BJ217" s="8" t="s">
        <v>102</v>
      </c>
      <c r="BK217" s="8" t="s">
        <v>79</v>
      </c>
      <c r="BL217" s="6" t="s">
        <v>80</v>
      </c>
      <c r="BM217" s="12">
        <v>680405.56944704405</v>
      </c>
      <c r="BN217" s="6" t="s">
        <v>81</v>
      </c>
      <c r="BO217" s="12"/>
      <c r="BP217" s="13">
        <v>39416</v>
      </c>
      <c r="BQ217" s="13">
        <v>48541</v>
      </c>
      <c r="BR217" s="12">
        <v>25735.467700000001</v>
      </c>
      <c r="BS217" s="12">
        <v>62.51</v>
      </c>
      <c r="BT217" s="12">
        <v>44.982700000000001</v>
      </c>
      <c r="BU217" s="1" t="e">
        <v>#REF!</v>
      </c>
    </row>
    <row r="218" spans="1:73" s="1" customFormat="1" ht="18.2" customHeight="1" x14ac:dyDescent="0.15">
      <c r="A218" s="14">
        <v>216</v>
      </c>
      <c r="B218" s="15" t="s">
        <v>72</v>
      </c>
      <c r="C218" s="15" t="s">
        <v>73</v>
      </c>
      <c r="D218" s="16">
        <v>45078</v>
      </c>
      <c r="E218" s="17" t="s">
        <v>442</v>
      </c>
      <c r="F218" s="18">
        <v>163</v>
      </c>
      <c r="G218" s="18">
        <v>162</v>
      </c>
      <c r="H218" s="19">
        <v>64292.15</v>
      </c>
      <c r="I218" s="19">
        <v>30992.35</v>
      </c>
      <c r="J218" s="19">
        <v>0</v>
      </c>
      <c r="K218" s="19">
        <v>95284.5</v>
      </c>
      <c r="L218" s="19">
        <v>340.18</v>
      </c>
      <c r="M218" s="19">
        <v>0</v>
      </c>
      <c r="N218" s="19">
        <v>0</v>
      </c>
      <c r="O218" s="19">
        <v>0</v>
      </c>
      <c r="P218" s="19">
        <v>0</v>
      </c>
      <c r="Q218" s="19">
        <v>0</v>
      </c>
      <c r="R218" s="19">
        <v>0</v>
      </c>
      <c r="S218" s="19">
        <v>95284.5</v>
      </c>
      <c r="T218" s="19">
        <v>106571.55</v>
      </c>
      <c r="U218" s="19">
        <v>508.98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107080.53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>
        <v>0</v>
      </c>
      <c r="AT218" s="19">
        <v>0</v>
      </c>
      <c r="AU218" s="19">
        <f t="shared" si="3"/>
        <v>0</v>
      </c>
      <c r="AV218" s="19">
        <v>31332.53</v>
      </c>
      <c r="AW218" s="19">
        <v>107080.53</v>
      </c>
      <c r="AX218" s="20">
        <v>117</v>
      </c>
      <c r="AY218" s="20">
        <v>300</v>
      </c>
      <c r="AZ218" s="19">
        <v>426000</v>
      </c>
      <c r="BA218" s="19">
        <v>97192.18</v>
      </c>
      <c r="BB218" s="21">
        <v>90</v>
      </c>
      <c r="BC218" s="21">
        <v>88.233487508974505</v>
      </c>
      <c r="BD218" s="21">
        <v>9.5</v>
      </c>
      <c r="BE218" s="21"/>
      <c r="BF218" s="17" t="s">
        <v>93</v>
      </c>
      <c r="BG218" s="14"/>
      <c r="BH218" s="17" t="s">
        <v>100</v>
      </c>
      <c r="BI218" s="17" t="s">
        <v>157</v>
      </c>
      <c r="BJ218" s="17" t="s">
        <v>128</v>
      </c>
      <c r="BK218" s="17" t="s">
        <v>79</v>
      </c>
      <c r="BL218" s="15" t="s">
        <v>80</v>
      </c>
      <c r="BM218" s="21">
        <v>741387.35077200003</v>
      </c>
      <c r="BN218" s="15" t="s">
        <v>81</v>
      </c>
      <c r="BO218" s="21"/>
      <c r="BP218" s="22">
        <v>39465</v>
      </c>
      <c r="BQ218" s="22">
        <v>48590</v>
      </c>
      <c r="BR218" s="21">
        <v>41336.410000000003</v>
      </c>
      <c r="BS218" s="21">
        <v>67.48</v>
      </c>
      <c r="BT218" s="21">
        <v>45.6</v>
      </c>
      <c r="BU218" s="1" t="e">
        <v>#REF!</v>
      </c>
    </row>
    <row r="219" spans="1:73" s="1" customFormat="1" ht="18.2" customHeight="1" x14ac:dyDescent="0.15">
      <c r="A219" s="5">
        <v>217</v>
      </c>
      <c r="B219" s="6" t="s">
        <v>72</v>
      </c>
      <c r="C219" s="6" t="s">
        <v>73</v>
      </c>
      <c r="D219" s="7">
        <v>45078</v>
      </c>
      <c r="E219" s="8" t="s">
        <v>443</v>
      </c>
      <c r="F219" s="9">
        <v>52</v>
      </c>
      <c r="G219" s="9">
        <v>51</v>
      </c>
      <c r="H219" s="10">
        <v>54656.69</v>
      </c>
      <c r="I219" s="10">
        <v>13103.26</v>
      </c>
      <c r="J219" s="10">
        <v>0</v>
      </c>
      <c r="K219" s="10">
        <v>67759.95</v>
      </c>
      <c r="L219" s="10">
        <v>307.64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67759.95</v>
      </c>
      <c r="T219" s="10">
        <v>22563.599999999999</v>
      </c>
      <c r="U219" s="10">
        <v>391.71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0">
        <v>22955.31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0</v>
      </c>
      <c r="AT219" s="10">
        <v>0</v>
      </c>
      <c r="AU219" s="10">
        <f t="shared" si="3"/>
        <v>0</v>
      </c>
      <c r="AV219" s="10">
        <v>13410.9</v>
      </c>
      <c r="AW219" s="10">
        <v>22955.31</v>
      </c>
      <c r="AX219" s="11">
        <v>115</v>
      </c>
      <c r="AY219" s="11">
        <v>300</v>
      </c>
      <c r="AZ219" s="10">
        <v>375900</v>
      </c>
      <c r="BA219" s="10">
        <v>86129.07</v>
      </c>
      <c r="BB219" s="12">
        <v>90</v>
      </c>
      <c r="BC219" s="12">
        <v>70.805309984190004</v>
      </c>
      <c r="BD219" s="12">
        <v>8.6</v>
      </c>
      <c r="BE219" s="12"/>
      <c r="BF219" s="8" t="s">
        <v>75</v>
      </c>
      <c r="BG219" s="5"/>
      <c r="BH219" s="8" t="s">
        <v>180</v>
      </c>
      <c r="BI219" s="8" t="s">
        <v>181</v>
      </c>
      <c r="BJ219" s="8" t="s">
        <v>444</v>
      </c>
      <c r="BK219" s="8" t="s">
        <v>79</v>
      </c>
      <c r="BL219" s="6" t="s">
        <v>80</v>
      </c>
      <c r="BM219" s="12">
        <v>527224.99272119999</v>
      </c>
      <c r="BN219" s="6" t="s">
        <v>81</v>
      </c>
      <c r="BO219" s="12"/>
      <c r="BP219" s="13">
        <v>39433</v>
      </c>
      <c r="BQ219" s="13">
        <v>48558</v>
      </c>
      <c r="BR219" s="12">
        <v>13456.19</v>
      </c>
      <c r="BS219" s="12">
        <v>59.41</v>
      </c>
      <c r="BT219" s="12">
        <v>44.28</v>
      </c>
      <c r="BU219" s="1" t="e">
        <v>#REF!</v>
      </c>
    </row>
    <row r="220" spans="1:73" s="1" customFormat="1" ht="18.2" customHeight="1" x14ac:dyDescent="0.15">
      <c r="A220" s="14">
        <v>218</v>
      </c>
      <c r="B220" s="15" t="s">
        <v>72</v>
      </c>
      <c r="C220" s="15" t="s">
        <v>73</v>
      </c>
      <c r="D220" s="16">
        <v>45078</v>
      </c>
      <c r="E220" s="17" t="s">
        <v>445</v>
      </c>
      <c r="F220" s="18">
        <v>34</v>
      </c>
      <c r="G220" s="18">
        <v>33</v>
      </c>
      <c r="H220" s="19">
        <v>81698.740000000005</v>
      </c>
      <c r="I220" s="19">
        <v>12677.99</v>
      </c>
      <c r="J220" s="19">
        <v>0</v>
      </c>
      <c r="K220" s="19">
        <v>94376.73</v>
      </c>
      <c r="L220" s="19">
        <v>438.06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  <c r="S220" s="19">
        <v>94376.73</v>
      </c>
      <c r="T220" s="19">
        <v>23121.73</v>
      </c>
      <c r="U220" s="19">
        <v>646.78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23768.51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9">
        <v>0</v>
      </c>
      <c r="AU220" s="19">
        <f t="shared" si="3"/>
        <v>0</v>
      </c>
      <c r="AV220" s="19">
        <v>13116.05</v>
      </c>
      <c r="AW220" s="19">
        <v>23768.51</v>
      </c>
      <c r="AX220" s="20">
        <v>115</v>
      </c>
      <c r="AY220" s="20">
        <v>300</v>
      </c>
      <c r="AZ220" s="19">
        <v>541800</v>
      </c>
      <c r="BA220" s="19">
        <v>124166.76</v>
      </c>
      <c r="BB220" s="21">
        <v>90</v>
      </c>
      <c r="BC220" s="21">
        <v>68.407242807978605</v>
      </c>
      <c r="BD220" s="21">
        <v>9.5</v>
      </c>
      <c r="BE220" s="21"/>
      <c r="BF220" s="17" t="s">
        <v>93</v>
      </c>
      <c r="BG220" s="14"/>
      <c r="BH220" s="17" t="s">
        <v>100</v>
      </c>
      <c r="BI220" s="17" t="s">
        <v>101</v>
      </c>
      <c r="BJ220" s="17" t="s">
        <v>102</v>
      </c>
      <c r="BK220" s="17" t="s">
        <v>79</v>
      </c>
      <c r="BL220" s="15" t="s">
        <v>80</v>
      </c>
      <c r="BM220" s="21">
        <v>734324.19574247999</v>
      </c>
      <c r="BN220" s="15" t="s">
        <v>81</v>
      </c>
      <c r="BO220" s="21"/>
      <c r="BP220" s="22">
        <v>39430</v>
      </c>
      <c r="BQ220" s="22">
        <v>48555</v>
      </c>
      <c r="BR220" s="21">
        <v>12054.77</v>
      </c>
      <c r="BS220" s="21">
        <v>86.23</v>
      </c>
      <c r="BT220" s="21">
        <v>44.24</v>
      </c>
      <c r="BU220" s="1" t="e">
        <v>#REF!</v>
      </c>
    </row>
    <row r="221" spans="1:73" s="1" customFormat="1" ht="18.2" customHeight="1" x14ac:dyDescent="0.15">
      <c r="A221" s="5">
        <v>219</v>
      </c>
      <c r="B221" s="6" t="s">
        <v>72</v>
      </c>
      <c r="C221" s="6" t="s">
        <v>73</v>
      </c>
      <c r="D221" s="7">
        <v>45078</v>
      </c>
      <c r="E221" s="8" t="s">
        <v>446</v>
      </c>
      <c r="F221" s="9">
        <v>70</v>
      </c>
      <c r="G221" s="9">
        <v>69</v>
      </c>
      <c r="H221" s="10">
        <v>73093.36</v>
      </c>
      <c r="I221" s="10">
        <v>23297.51</v>
      </c>
      <c r="J221" s="10">
        <v>0</v>
      </c>
      <c r="K221" s="10">
        <v>96390.87</v>
      </c>
      <c r="L221" s="10">
        <v>429.16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96390.87</v>
      </c>
      <c r="T221" s="10">
        <v>42459.5</v>
      </c>
      <c r="U221" s="10">
        <v>523.84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42983.34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0</v>
      </c>
      <c r="AT221" s="10">
        <v>0</v>
      </c>
      <c r="AU221" s="10">
        <f t="shared" si="3"/>
        <v>0</v>
      </c>
      <c r="AV221" s="10">
        <v>23726.67</v>
      </c>
      <c r="AW221" s="10">
        <v>42983.34</v>
      </c>
      <c r="AX221" s="11">
        <v>116</v>
      </c>
      <c r="AY221" s="11">
        <v>300</v>
      </c>
      <c r="AZ221" s="10">
        <v>515800</v>
      </c>
      <c r="BA221" s="10">
        <v>117368.22</v>
      </c>
      <c r="BB221" s="12">
        <v>89.86</v>
      </c>
      <c r="BC221" s="12">
        <v>73.799224169881796</v>
      </c>
      <c r="BD221" s="12">
        <v>8.6</v>
      </c>
      <c r="BE221" s="12"/>
      <c r="BF221" s="8" t="s">
        <v>93</v>
      </c>
      <c r="BG221" s="5"/>
      <c r="BH221" s="8" t="s">
        <v>114</v>
      </c>
      <c r="BI221" s="8" t="s">
        <v>115</v>
      </c>
      <c r="BJ221" s="8" t="s">
        <v>232</v>
      </c>
      <c r="BK221" s="8" t="s">
        <v>79</v>
      </c>
      <c r="BL221" s="6" t="s">
        <v>80</v>
      </c>
      <c r="BM221" s="12">
        <v>749995.76791512</v>
      </c>
      <c r="BN221" s="6" t="s">
        <v>81</v>
      </c>
      <c r="BO221" s="12"/>
      <c r="BP221" s="13">
        <v>39470</v>
      </c>
      <c r="BQ221" s="13">
        <v>48595</v>
      </c>
      <c r="BR221" s="12">
        <v>18356.39</v>
      </c>
      <c r="BS221" s="12">
        <v>80.95</v>
      </c>
      <c r="BT221" s="12">
        <v>45.59</v>
      </c>
      <c r="BU221" s="1" t="e">
        <v>#REF!</v>
      </c>
    </row>
    <row r="222" spans="1:73" s="1" customFormat="1" ht="18.2" customHeight="1" x14ac:dyDescent="0.15">
      <c r="A222" s="14">
        <v>220</v>
      </c>
      <c r="B222" s="15" t="s">
        <v>72</v>
      </c>
      <c r="C222" s="15" t="s">
        <v>73</v>
      </c>
      <c r="D222" s="16">
        <v>45078</v>
      </c>
      <c r="E222" s="17" t="s">
        <v>447</v>
      </c>
      <c r="F222" s="18">
        <v>170</v>
      </c>
      <c r="G222" s="18">
        <v>169</v>
      </c>
      <c r="H222" s="19">
        <v>64194.76</v>
      </c>
      <c r="I222" s="19">
        <v>31984.87</v>
      </c>
      <c r="J222" s="19">
        <v>0</v>
      </c>
      <c r="K222" s="19">
        <v>96179.63</v>
      </c>
      <c r="L222" s="19">
        <v>344.18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9">
        <v>96179.63</v>
      </c>
      <c r="T222" s="19">
        <v>111284.64</v>
      </c>
      <c r="U222" s="19">
        <v>508.21</v>
      </c>
      <c r="V222" s="19">
        <v>0</v>
      </c>
      <c r="W222" s="19">
        <v>0</v>
      </c>
      <c r="X222" s="19">
        <v>0</v>
      </c>
      <c r="Y222" s="19">
        <v>0</v>
      </c>
      <c r="Z222" s="19">
        <v>0</v>
      </c>
      <c r="AA222" s="19">
        <v>111792.85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0</v>
      </c>
      <c r="AT222" s="19">
        <v>0</v>
      </c>
      <c r="AU222" s="19">
        <f t="shared" si="3"/>
        <v>0</v>
      </c>
      <c r="AV222" s="19">
        <v>32329.05</v>
      </c>
      <c r="AW222" s="19">
        <v>111792.85</v>
      </c>
      <c r="AX222" s="20">
        <v>115</v>
      </c>
      <c r="AY222" s="20">
        <v>300</v>
      </c>
      <c r="AZ222" s="19">
        <v>426000</v>
      </c>
      <c r="BA222" s="19">
        <v>97561.75</v>
      </c>
      <c r="BB222" s="21">
        <v>90</v>
      </c>
      <c r="BC222" s="21">
        <v>88.725004420277401</v>
      </c>
      <c r="BD222" s="21">
        <v>9.5</v>
      </c>
      <c r="BE222" s="21"/>
      <c r="BF222" s="17" t="s">
        <v>93</v>
      </c>
      <c r="BG222" s="14"/>
      <c r="BH222" s="17" t="s">
        <v>100</v>
      </c>
      <c r="BI222" s="17" t="s">
        <v>157</v>
      </c>
      <c r="BJ222" s="17" t="s">
        <v>128</v>
      </c>
      <c r="BK222" s="17" t="s">
        <v>79</v>
      </c>
      <c r="BL222" s="15" t="s">
        <v>80</v>
      </c>
      <c r="BM222" s="21">
        <v>748352.15679288004</v>
      </c>
      <c r="BN222" s="15" t="s">
        <v>81</v>
      </c>
      <c r="BO222" s="21"/>
      <c r="BP222" s="22">
        <v>39440</v>
      </c>
      <c r="BQ222" s="22">
        <v>48565</v>
      </c>
      <c r="BR222" s="21">
        <v>42586.34</v>
      </c>
      <c r="BS222" s="21">
        <v>67.75</v>
      </c>
      <c r="BT222" s="21">
        <v>44.19</v>
      </c>
      <c r="BU222" s="1" t="e">
        <v>#REF!</v>
      </c>
    </row>
    <row r="223" spans="1:73" s="1" customFormat="1" ht="18.2" customHeight="1" x14ac:dyDescent="0.15">
      <c r="A223" s="5">
        <v>221</v>
      </c>
      <c r="B223" s="6" t="s">
        <v>72</v>
      </c>
      <c r="C223" s="6" t="s">
        <v>73</v>
      </c>
      <c r="D223" s="7">
        <v>45078</v>
      </c>
      <c r="E223" s="8" t="s">
        <v>448</v>
      </c>
      <c r="F223" s="9">
        <v>94</v>
      </c>
      <c r="G223" s="9">
        <v>93</v>
      </c>
      <c r="H223" s="10">
        <v>52294.78</v>
      </c>
      <c r="I223" s="10">
        <v>22791.49</v>
      </c>
      <c r="J223" s="10">
        <v>0</v>
      </c>
      <c r="K223" s="10">
        <v>75086.27</v>
      </c>
      <c r="L223" s="10">
        <v>336.59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75086.27</v>
      </c>
      <c r="T223" s="10">
        <v>43365.919999999998</v>
      </c>
      <c r="U223" s="10">
        <v>374.78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10">
        <v>43740.7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>
        <v>0</v>
      </c>
      <c r="AT223" s="10">
        <v>0</v>
      </c>
      <c r="AU223" s="10">
        <f t="shared" si="3"/>
        <v>0</v>
      </c>
      <c r="AV223" s="10">
        <v>23128.080000000002</v>
      </c>
      <c r="AW223" s="10">
        <v>43740.7</v>
      </c>
      <c r="AX223" s="11">
        <v>105</v>
      </c>
      <c r="AY223" s="11">
        <v>300</v>
      </c>
      <c r="AZ223" s="10">
        <v>384000</v>
      </c>
      <c r="BA223" s="10">
        <v>87609.85</v>
      </c>
      <c r="BB223" s="12">
        <v>90</v>
      </c>
      <c r="BC223" s="12">
        <v>77.134754824942604</v>
      </c>
      <c r="BD223" s="12">
        <v>8.6</v>
      </c>
      <c r="BE223" s="12"/>
      <c r="BF223" s="8" t="s">
        <v>75</v>
      </c>
      <c r="BG223" s="5"/>
      <c r="BH223" s="8" t="s">
        <v>100</v>
      </c>
      <c r="BI223" s="8" t="s">
        <v>157</v>
      </c>
      <c r="BJ223" s="8" t="s">
        <v>128</v>
      </c>
      <c r="BK223" s="8" t="s">
        <v>79</v>
      </c>
      <c r="BL223" s="6" t="s">
        <v>80</v>
      </c>
      <c r="BM223" s="12">
        <v>584229.44754552003</v>
      </c>
      <c r="BN223" s="6" t="s">
        <v>81</v>
      </c>
      <c r="BO223" s="12"/>
      <c r="BP223" s="13">
        <v>39465</v>
      </c>
      <c r="BQ223" s="13">
        <v>48590</v>
      </c>
      <c r="BR223" s="12">
        <v>25150.47</v>
      </c>
      <c r="BS223" s="12">
        <v>60.43</v>
      </c>
      <c r="BT223" s="12">
        <v>45.66</v>
      </c>
      <c r="BU223" s="1" t="e">
        <v>#REF!</v>
      </c>
    </row>
    <row r="224" spans="1:73" s="1" customFormat="1" ht="18.2" customHeight="1" x14ac:dyDescent="0.15">
      <c r="A224" s="14">
        <v>222</v>
      </c>
      <c r="B224" s="15" t="s">
        <v>72</v>
      </c>
      <c r="C224" s="15" t="s">
        <v>73</v>
      </c>
      <c r="D224" s="16">
        <v>45078</v>
      </c>
      <c r="E224" s="17" t="s">
        <v>449</v>
      </c>
      <c r="F224" s="18">
        <v>72</v>
      </c>
      <c r="G224" s="18">
        <v>72</v>
      </c>
      <c r="H224" s="19">
        <v>0</v>
      </c>
      <c r="I224" s="19">
        <v>47865.4</v>
      </c>
      <c r="J224" s="19">
        <v>0</v>
      </c>
      <c r="K224" s="19">
        <v>47865.4</v>
      </c>
      <c r="L224" s="19">
        <v>0</v>
      </c>
      <c r="M224" s="19">
        <v>0</v>
      </c>
      <c r="N224" s="19">
        <v>0</v>
      </c>
      <c r="O224" s="19">
        <v>0</v>
      </c>
      <c r="P224" s="19">
        <v>0</v>
      </c>
      <c r="Q224" s="19">
        <v>0</v>
      </c>
      <c r="R224" s="19">
        <v>0</v>
      </c>
      <c r="S224" s="19">
        <v>47865.4</v>
      </c>
      <c r="T224" s="19">
        <v>14890.39</v>
      </c>
      <c r="U224" s="19">
        <v>0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14890.39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>
        <v>0</v>
      </c>
      <c r="AT224" s="19">
        <v>0</v>
      </c>
      <c r="AU224" s="19">
        <f t="shared" si="3"/>
        <v>0</v>
      </c>
      <c r="AV224" s="19">
        <v>47865.4</v>
      </c>
      <c r="AW224" s="19">
        <v>14890.39</v>
      </c>
      <c r="AX224" s="20">
        <v>0</v>
      </c>
      <c r="AY224" s="20">
        <v>180</v>
      </c>
      <c r="AZ224" s="19">
        <v>371000</v>
      </c>
      <c r="BA224" s="19">
        <v>84643.89</v>
      </c>
      <c r="BB224" s="21">
        <v>90</v>
      </c>
      <c r="BC224" s="21">
        <v>50.894234657693502</v>
      </c>
      <c r="BD224" s="21">
        <v>9.5</v>
      </c>
      <c r="BE224" s="21"/>
      <c r="BF224" s="17" t="s">
        <v>93</v>
      </c>
      <c r="BG224" s="14"/>
      <c r="BH224" s="17" t="s">
        <v>100</v>
      </c>
      <c r="BI224" s="17" t="s">
        <v>157</v>
      </c>
      <c r="BJ224" s="17" t="s">
        <v>128</v>
      </c>
      <c r="BK224" s="17" t="s">
        <v>79</v>
      </c>
      <c r="BL224" s="15" t="s">
        <v>80</v>
      </c>
      <c r="BM224" s="21">
        <v>372429.95555040002</v>
      </c>
      <c r="BN224" s="15" t="s">
        <v>81</v>
      </c>
      <c r="BO224" s="21"/>
      <c r="BP224" s="22">
        <v>39465</v>
      </c>
      <c r="BQ224" s="22">
        <v>44940</v>
      </c>
      <c r="BR224" s="21">
        <v>17910.310000000001</v>
      </c>
      <c r="BS224" s="21">
        <v>0</v>
      </c>
      <c r="BT224" s="21">
        <v>0</v>
      </c>
      <c r="BU224" s="1" t="e">
        <v>#REF!</v>
      </c>
    </row>
    <row r="225" spans="1:73" s="1" customFormat="1" ht="18.2" customHeight="1" x14ac:dyDescent="0.15">
      <c r="A225" s="5">
        <v>223</v>
      </c>
      <c r="B225" s="6" t="s">
        <v>72</v>
      </c>
      <c r="C225" s="6" t="s">
        <v>73</v>
      </c>
      <c r="D225" s="7">
        <v>45078</v>
      </c>
      <c r="E225" s="8" t="s">
        <v>450</v>
      </c>
      <c r="F225" s="9">
        <v>98</v>
      </c>
      <c r="G225" s="9">
        <v>97</v>
      </c>
      <c r="H225" s="10">
        <v>33688.99</v>
      </c>
      <c r="I225" s="10">
        <v>34622.58</v>
      </c>
      <c r="J225" s="10">
        <v>0</v>
      </c>
      <c r="K225" s="10">
        <v>68311.570000000007</v>
      </c>
      <c r="L225" s="10">
        <v>512.70000000000005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68311.570000000007</v>
      </c>
      <c r="T225" s="10">
        <v>40979.22</v>
      </c>
      <c r="U225" s="10">
        <v>266.7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41245.919999999998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>
        <v>0</v>
      </c>
      <c r="AT225" s="10">
        <v>0</v>
      </c>
      <c r="AU225" s="10">
        <f t="shared" si="3"/>
        <v>0</v>
      </c>
      <c r="AV225" s="10">
        <v>35135.279999999999</v>
      </c>
      <c r="AW225" s="10">
        <v>41245.919999999998</v>
      </c>
      <c r="AX225" s="11">
        <v>54</v>
      </c>
      <c r="AY225" s="11">
        <v>300</v>
      </c>
      <c r="AZ225" s="10">
        <v>391000</v>
      </c>
      <c r="BA225" s="10">
        <v>89206.9</v>
      </c>
      <c r="BB225" s="12">
        <v>90</v>
      </c>
      <c r="BC225" s="12">
        <v>68.918898650216505</v>
      </c>
      <c r="BD225" s="12">
        <v>9.5</v>
      </c>
      <c r="BE225" s="12"/>
      <c r="BF225" s="8" t="s">
        <v>93</v>
      </c>
      <c r="BG225" s="5"/>
      <c r="BH225" s="8" t="s">
        <v>100</v>
      </c>
      <c r="BI225" s="8" t="s">
        <v>101</v>
      </c>
      <c r="BJ225" s="8" t="s">
        <v>102</v>
      </c>
      <c r="BK225" s="8" t="s">
        <v>79</v>
      </c>
      <c r="BL225" s="6" t="s">
        <v>80</v>
      </c>
      <c r="BM225" s="12">
        <v>531517.02437831997</v>
      </c>
      <c r="BN225" s="6" t="s">
        <v>81</v>
      </c>
      <c r="BO225" s="12"/>
      <c r="BP225" s="13">
        <v>39465</v>
      </c>
      <c r="BQ225" s="13">
        <v>48590</v>
      </c>
      <c r="BR225" s="12">
        <v>25096.25</v>
      </c>
      <c r="BS225" s="12">
        <v>61.95</v>
      </c>
      <c r="BT225" s="12">
        <v>45.62</v>
      </c>
      <c r="BU225" s="1" t="e">
        <v>#REF!</v>
      </c>
    </row>
    <row r="226" spans="1:73" s="1" customFormat="1" ht="18.2" customHeight="1" x14ac:dyDescent="0.15">
      <c r="A226" s="14">
        <v>224</v>
      </c>
      <c r="B226" s="15" t="s">
        <v>72</v>
      </c>
      <c r="C226" s="15" t="s">
        <v>73</v>
      </c>
      <c r="D226" s="16">
        <v>45078</v>
      </c>
      <c r="E226" s="17" t="s">
        <v>451</v>
      </c>
      <c r="F226" s="18">
        <v>160</v>
      </c>
      <c r="G226" s="18">
        <v>159</v>
      </c>
      <c r="H226" s="19">
        <v>54900</v>
      </c>
      <c r="I226" s="19">
        <v>26220.89</v>
      </c>
      <c r="J226" s="19">
        <v>0</v>
      </c>
      <c r="K226" s="19">
        <v>81120.89</v>
      </c>
      <c r="L226" s="19">
        <v>290.49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0</v>
      </c>
      <c r="S226" s="19">
        <v>81120.89</v>
      </c>
      <c r="T226" s="19">
        <v>89073.21</v>
      </c>
      <c r="U226" s="19">
        <v>434.63</v>
      </c>
      <c r="V226" s="19">
        <v>0</v>
      </c>
      <c r="W226" s="19">
        <v>0</v>
      </c>
      <c r="X226" s="19">
        <v>0</v>
      </c>
      <c r="Y226" s="19">
        <v>0</v>
      </c>
      <c r="Z226" s="19">
        <v>0</v>
      </c>
      <c r="AA226" s="19">
        <v>89507.839999999997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0</v>
      </c>
      <c r="AT226" s="19">
        <v>0</v>
      </c>
      <c r="AU226" s="19">
        <f t="shared" si="3"/>
        <v>0</v>
      </c>
      <c r="AV226" s="19">
        <v>26511.38</v>
      </c>
      <c r="AW226" s="19">
        <v>89507.839999999997</v>
      </c>
      <c r="AX226" s="20">
        <v>116</v>
      </c>
      <c r="AY226" s="20">
        <v>300</v>
      </c>
      <c r="AZ226" s="19">
        <v>371000</v>
      </c>
      <c r="BA226" s="19">
        <v>82994.78</v>
      </c>
      <c r="BB226" s="21">
        <v>88.38</v>
      </c>
      <c r="BC226" s="21">
        <v>86.384520305975897</v>
      </c>
      <c r="BD226" s="21">
        <v>9.5</v>
      </c>
      <c r="BE226" s="21"/>
      <c r="BF226" s="17" t="s">
        <v>75</v>
      </c>
      <c r="BG226" s="14"/>
      <c r="BH226" s="17" t="s">
        <v>100</v>
      </c>
      <c r="BI226" s="17" t="s">
        <v>157</v>
      </c>
      <c r="BJ226" s="17" t="s">
        <v>282</v>
      </c>
      <c r="BK226" s="17" t="s">
        <v>79</v>
      </c>
      <c r="BL226" s="15" t="s">
        <v>80</v>
      </c>
      <c r="BM226" s="21">
        <v>631183.47401064006</v>
      </c>
      <c r="BN226" s="15" t="s">
        <v>81</v>
      </c>
      <c r="BO226" s="21"/>
      <c r="BP226" s="22">
        <v>39472</v>
      </c>
      <c r="BQ226" s="22">
        <v>48597</v>
      </c>
      <c r="BR226" s="21">
        <v>35786.54</v>
      </c>
      <c r="BS226" s="21">
        <v>57.64</v>
      </c>
      <c r="BT226" s="21">
        <v>45.54</v>
      </c>
      <c r="BU226" s="1" t="e">
        <v>#REF!</v>
      </c>
    </row>
    <row r="227" spans="1:73" s="1" customFormat="1" ht="18.2" customHeight="1" x14ac:dyDescent="0.15">
      <c r="A227" s="5">
        <v>225</v>
      </c>
      <c r="B227" s="6" t="s">
        <v>72</v>
      </c>
      <c r="C227" s="6" t="s">
        <v>73</v>
      </c>
      <c r="D227" s="7">
        <v>45078</v>
      </c>
      <c r="E227" s="8" t="s">
        <v>452</v>
      </c>
      <c r="F227" s="9">
        <v>0</v>
      </c>
      <c r="G227" s="9">
        <v>0</v>
      </c>
      <c r="H227" s="10">
        <v>55031.18</v>
      </c>
      <c r="I227" s="10">
        <v>0</v>
      </c>
      <c r="J227" s="10">
        <v>5.85</v>
      </c>
      <c r="K227" s="10">
        <v>55031.18</v>
      </c>
      <c r="L227" s="10">
        <v>609.84</v>
      </c>
      <c r="M227" s="10">
        <v>0</v>
      </c>
      <c r="N227" s="10">
        <v>0</v>
      </c>
      <c r="O227" s="10">
        <v>0</v>
      </c>
      <c r="P227" s="10">
        <v>609.84</v>
      </c>
      <c r="Q227" s="10">
        <v>11437.63</v>
      </c>
      <c r="R227" s="10">
        <v>0</v>
      </c>
      <c r="S227" s="10">
        <v>42983.71</v>
      </c>
      <c r="T227" s="10">
        <v>0</v>
      </c>
      <c r="U227" s="10">
        <v>330.58</v>
      </c>
      <c r="V227" s="10">
        <v>0</v>
      </c>
      <c r="W227" s="10">
        <v>0</v>
      </c>
      <c r="X227" s="10">
        <v>330.58</v>
      </c>
      <c r="Y227" s="10">
        <v>0</v>
      </c>
      <c r="Z227" s="10">
        <v>0</v>
      </c>
      <c r="AA227" s="10">
        <v>0</v>
      </c>
      <c r="AB227" s="10">
        <v>75.84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50.81</v>
      </c>
      <c r="AI227" s="10">
        <v>144.04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</v>
      </c>
      <c r="AR227" s="10">
        <v>0</v>
      </c>
      <c r="AS227" s="10">
        <v>11433.160394</v>
      </c>
      <c r="AT227" s="10">
        <v>0</v>
      </c>
      <c r="AU227" s="10">
        <f t="shared" si="3"/>
        <v>1209.729605999999</v>
      </c>
      <c r="AV227" s="10">
        <v>0</v>
      </c>
      <c r="AW227" s="10">
        <v>0</v>
      </c>
      <c r="AX227" s="11">
        <v>116</v>
      </c>
      <c r="AY227" s="11">
        <v>300</v>
      </c>
      <c r="AZ227" s="10">
        <v>499900</v>
      </c>
      <c r="BA227" s="10">
        <v>111153.27</v>
      </c>
      <c r="BB227" s="12">
        <v>90</v>
      </c>
      <c r="BC227" s="12">
        <v>34.803599570215098</v>
      </c>
      <c r="BD227" s="12">
        <v>9.1</v>
      </c>
      <c r="BE227" s="12"/>
      <c r="BF227" s="8" t="s">
        <v>75</v>
      </c>
      <c r="BG227" s="5"/>
      <c r="BH227" s="8" t="s">
        <v>94</v>
      </c>
      <c r="BI227" s="8" t="s">
        <v>95</v>
      </c>
      <c r="BJ227" s="8" t="s">
        <v>96</v>
      </c>
      <c r="BK227" s="8" t="s">
        <v>107</v>
      </c>
      <c r="BL227" s="6" t="s">
        <v>80</v>
      </c>
      <c r="BM227" s="12">
        <v>334446.61915896001</v>
      </c>
      <c r="BN227" s="6" t="s">
        <v>81</v>
      </c>
      <c r="BO227" s="12"/>
      <c r="BP227" s="13">
        <v>39469</v>
      </c>
      <c r="BQ227" s="13">
        <v>48594</v>
      </c>
      <c r="BR227" s="12">
        <v>0</v>
      </c>
      <c r="BS227" s="12">
        <v>75.84</v>
      </c>
      <c r="BT227" s="12">
        <v>0</v>
      </c>
      <c r="BU227" s="1" t="e">
        <v>#REF!</v>
      </c>
    </row>
    <row r="228" spans="1:73" s="1" customFormat="1" ht="18.2" customHeight="1" x14ac:dyDescent="0.15">
      <c r="A228" s="14">
        <v>226</v>
      </c>
      <c r="B228" s="15" t="s">
        <v>82</v>
      </c>
      <c r="C228" s="15" t="s">
        <v>73</v>
      </c>
      <c r="D228" s="16">
        <v>45078</v>
      </c>
      <c r="E228" s="17" t="s">
        <v>453</v>
      </c>
      <c r="F228" s="18">
        <v>147</v>
      </c>
      <c r="G228" s="18">
        <v>146</v>
      </c>
      <c r="H228" s="19">
        <v>57959.508099999999</v>
      </c>
      <c r="I228" s="19">
        <v>28797.928400000001</v>
      </c>
      <c r="J228" s="19">
        <v>0</v>
      </c>
      <c r="K228" s="19">
        <v>86757.436499999996</v>
      </c>
      <c r="L228" s="19">
        <v>325.32380000000001</v>
      </c>
      <c r="M228" s="19">
        <v>0</v>
      </c>
      <c r="N228" s="19">
        <v>0</v>
      </c>
      <c r="O228" s="19">
        <v>0</v>
      </c>
      <c r="P228" s="19">
        <v>0</v>
      </c>
      <c r="Q228" s="19">
        <v>0</v>
      </c>
      <c r="R228" s="19">
        <v>0</v>
      </c>
      <c r="S228" s="19">
        <v>86757.436499999996</v>
      </c>
      <c r="T228" s="19">
        <v>82575.046900000001</v>
      </c>
      <c r="U228" s="19">
        <v>439.52620000000002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83014.573099999994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/>
      <c r="AT228" s="19">
        <v>0</v>
      </c>
      <c r="AU228" s="19">
        <f t="shared" si="3"/>
        <v>0</v>
      </c>
      <c r="AV228" s="19">
        <v>29123.252199999999</v>
      </c>
      <c r="AW228" s="19">
        <v>83014.573099999994</v>
      </c>
      <c r="AX228" s="20">
        <v>115</v>
      </c>
      <c r="AY228" s="20">
        <v>300</v>
      </c>
      <c r="AZ228" s="19">
        <v>436000</v>
      </c>
      <c r="BA228" s="19">
        <v>90402.5</v>
      </c>
      <c r="BB228" s="21">
        <v>90</v>
      </c>
      <c r="BC228" s="21">
        <v>86.371165454495198</v>
      </c>
      <c r="BD228" s="21">
        <v>9.1</v>
      </c>
      <c r="BE228" s="21"/>
      <c r="BF228" s="17" t="s">
        <v>75</v>
      </c>
      <c r="BG228" s="14"/>
      <c r="BH228" s="17" t="s">
        <v>94</v>
      </c>
      <c r="BI228" s="17" t="s">
        <v>197</v>
      </c>
      <c r="BJ228" s="17" t="s">
        <v>289</v>
      </c>
      <c r="BK228" s="17" t="s">
        <v>79</v>
      </c>
      <c r="BL228" s="15" t="s">
        <v>80</v>
      </c>
      <c r="BM228" s="21">
        <v>675040.17974072404</v>
      </c>
      <c r="BN228" s="15" t="s">
        <v>81</v>
      </c>
      <c r="BO228" s="21"/>
      <c r="BP228" s="22">
        <v>39472</v>
      </c>
      <c r="BQ228" s="22">
        <v>48597</v>
      </c>
      <c r="BR228" s="21">
        <v>24451.165099999998</v>
      </c>
      <c r="BS228" s="21">
        <v>61.68</v>
      </c>
      <c r="BT228" s="21">
        <v>44.982700000000001</v>
      </c>
      <c r="BU228" s="1" t="e">
        <v>#REF!</v>
      </c>
    </row>
    <row r="229" spans="1:73" s="1" customFormat="1" ht="18.2" customHeight="1" x14ac:dyDescent="0.15">
      <c r="A229" s="5">
        <v>227</v>
      </c>
      <c r="B229" s="6" t="s">
        <v>82</v>
      </c>
      <c r="C229" s="6" t="s">
        <v>73</v>
      </c>
      <c r="D229" s="7">
        <v>45078</v>
      </c>
      <c r="E229" s="8" t="s">
        <v>454</v>
      </c>
      <c r="F229" s="9">
        <v>0</v>
      </c>
      <c r="G229" s="9">
        <v>0</v>
      </c>
      <c r="H229" s="10">
        <v>342593.5159</v>
      </c>
      <c r="I229" s="10">
        <v>0</v>
      </c>
      <c r="J229" s="10">
        <v>0</v>
      </c>
      <c r="K229" s="10">
        <v>342593.5159</v>
      </c>
      <c r="L229" s="10">
        <v>1455.4264000000001</v>
      </c>
      <c r="M229" s="10">
        <v>0</v>
      </c>
      <c r="N229" s="10">
        <v>0</v>
      </c>
      <c r="O229" s="10">
        <v>0</v>
      </c>
      <c r="P229" s="10">
        <v>1455.4264000000001</v>
      </c>
      <c r="Q229" s="10">
        <v>0</v>
      </c>
      <c r="R229" s="10">
        <v>0</v>
      </c>
      <c r="S229" s="10">
        <v>341138.0895</v>
      </c>
      <c r="T229" s="10">
        <v>0</v>
      </c>
      <c r="U229" s="10">
        <v>2943.4493000000002</v>
      </c>
      <c r="V229" s="10">
        <v>0</v>
      </c>
      <c r="W229" s="10">
        <v>0</v>
      </c>
      <c r="X229" s="10">
        <v>2943.4493000000002</v>
      </c>
      <c r="Y229" s="10">
        <v>0</v>
      </c>
      <c r="Z229" s="10">
        <v>0</v>
      </c>
      <c r="AA229" s="10">
        <v>0</v>
      </c>
      <c r="AB229" s="10">
        <v>674.31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277.24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5.0125999999999999</v>
      </c>
      <c r="AR229" s="10">
        <v>0</v>
      </c>
      <c r="AS229" s="10"/>
      <c r="AT229" s="19">
        <v>0</v>
      </c>
      <c r="AU229" s="10">
        <f t="shared" si="3"/>
        <v>5355.4383000000007</v>
      </c>
      <c r="AV229" s="10">
        <v>0</v>
      </c>
      <c r="AW229" s="10">
        <v>0</v>
      </c>
      <c r="AX229" s="11">
        <v>126</v>
      </c>
      <c r="AY229" s="11">
        <v>180</v>
      </c>
      <c r="AZ229" s="10">
        <v>676000</v>
      </c>
      <c r="BA229" s="10">
        <v>473200</v>
      </c>
      <c r="BB229" s="12">
        <v>0</v>
      </c>
      <c r="BC229" s="12" t="s">
        <v>118</v>
      </c>
      <c r="BD229" s="12">
        <v>10.31</v>
      </c>
      <c r="BE229" s="12"/>
      <c r="BF229" s="8"/>
      <c r="BG229" s="5"/>
      <c r="BH229" s="8" t="s">
        <v>180</v>
      </c>
      <c r="BI229" s="8" t="s">
        <v>181</v>
      </c>
      <c r="BJ229" s="8" t="s">
        <v>455</v>
      </c>
      <c r="BK229" s="8" t="s">
        <v>107</v>
      </c>
      <c r="BL229" s="6" t="s">
        <v>91</v>
      </c>
      <c r="BM229" s="12">
        <v>341138.0895</v>
      </c>
      <c r="BN229" s="6" t="s">
        <v>81</v>
      </c>
      <c r="BO229" s="12"/>
      <c r="BP229" s="13">
        <v>43497</v>
      </c>
      <c r="BQ229" s="13">
        <v>48976</v>
      </c>
      <c r="BR229" s="12">
        <v>0</v>
      </c>
      <c r="BS229" s="12">
        <v>674.31</v>
      </c>
      <c r="BT229" s="12">
        <v>0</v>
      </c>
      <c r="BU229" s="1" t="e">
        <v>#REF!</v>
      </c>
    </row>
    <row r="230" spans="1:73" s="1" customFormat="1" ht="18.2" customHeight="1" x14ac:dyDescent="0.15">
      <c r="A230" s="14">
        <v>228</v>
      </c>
      <c r="B230" s="15" t="s">
        <v>139</v>
      </c>
      <c r="C230" s="15" t="s">
        <v>73</v>
      </c>
      <c r="D230" s="16">
        <v>45078</v>
      </c>
      <c r="E230" s="17" t="s">
        <v>456</v>
      </c>
      <c r="F230" s="18">
        <v>119</v>
      </c>
      <c r="G230" s="18">
        <v>118</v>
      </c>
      <c r="H230" s="19">
        <v>158943.04000000001</v>
      </c>
      <c r="I230" s="19">
        <v>86070.94</v>
      </c>
      <c r="J230" s="19">
        <v>0</v>
      </c>
      <c r="K230" s="19">
        <v>245013.98</v>
      </c>
      <c r="L230" s="19">
        <v>1095.25</v>
      </c>
      <c r="M230" s="19">
        <v>0</v>
      </c>
      <c r="N230" s="19">
        <v>0</v>
      </c>
      <c r="O230" s="19">
        <v>0</v>
      </c>
      <c r="P230" s="19">
        <v>0</v>
      </c>
      <c r="Q230" s="19">
        <v>0</v>
      </c>
      <c r="R230" s="19">
        <v>0</v>
      </c>
      <c r="S230" s="19">
        <v>245013.98</v>
      </c>
      <c r="T230" s="19">
        <v>181645.11</v>
      </c>
      <c r="U230" s="19">
        <v>1173.53</v>
      </c>
      <c r="V230" s="19">
        <v>0</v>
      </c>
      <c r="W230" s="19">
        <v>0</v>
      </c>
      <c r="X230" s="19">
        <v>0</v>
      </c>
      <c r="Y230" s="19">
        <v>0</v>
      </c>
      <c r="Z230" s="19">
        <v>0</v>
      </c>
      <c r="AA230" s="19">
        <v>182818.64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0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>
        <v>0</v>
      </c>
      <c r="AT230" s="19">
        <v>0</v>
      </c>
      <c r="AU230" s="19">
        <f t="shared" si="3"/>
        <v>0</v>
      </c>
      <c r="AV230" s="19">
        <v>87166.19</v>
      </c>
      <c r="AW230" s="19">
        <v>182818.64</v>
      </c>
      <c r="AX230" s="20">
        <v>99</v>
      </c>
      <c r="AY230" s="20">
        <v>300</v>
      </c>
      <c r="AZ230" s="19">
        <v>1190000</v>
      </c>
      <c r="BA230" s="19">
        <v>273468.82699999999</v>
      </c>
      <c r="BB230" s="21">
        <v>85</v>
      </c>
      <c r="BC230" s="21">
        <v>76.155620837910007</v>
      </c>
      <c r="BD230" s="21">
        <v>8.86</v>
      </c>
      <c r="BE230" s="21"/>
      <c r="BF230" s="17" t="s">
        <v>75</v>
      </c>
      <c r="BG230" s="14"/>
      <c r="BH230" s="17" t="s">
        <v>94</v>
      </c>
      <c r="BI230" s="17" t="s">
        <v>197</v>
      </c>
      <c r="BJ230" s="17" t="s">
        <v>457</v>
      </c>
      <c r="BK230" s="17" t="s">
        <v>79</v>
      </c>
      <c r="BL230" s="15" t="s">
        <v>80</v>
      </c>
      <c r="BM230" s="21">
        <v>1906398.8952484799</v>
      </c>
      <c r="BN230" s="15" t="s">
        <v>81</v>
      </c>
      <c r="BO230" s="21"/>
      <c r="BP230" s="22">
        <v>38950</v>
      </c>
      <c r="BQ230" s="22">
        <v>48092</v>
      </c>
      <c r="BR230" s="21">
        <v>41021.5</v>
      </c>
      <c r="BS230" s="21">
        <v>227.6</v>
      </c>
      <c r="BT230" s="21">
        <v>44.52</v>
      </c>
      <c r="BU230" s="1" t="e">
        <v>#REF!</v>
      </c>
    </row>
    <row r="231" spans="1:73" s="1" customFormat="1" ht="18.2" customHeight="1" x14ac:dyDescent="0.15">
      <c r="A231" s="5">
        <v>229</v>
      </c>
      <c r="B231" s="6" t="s">
        <v>139</v>
      </c>
      <c r="C231" s="6" t="s">
        <v>73</v>
      </c>
      <c r="D231" s="7">
        <v>45078</v>
      </c>
      <c r="E231" s="8" t="s">
        <v>458</v>
      </c>
      <c r="F231" s="9">
        <v>0</v>
      </c>
      <c r="G231" s="9">
        <v>0</v>
      </c>
      <c r="H231" s="10">
        <v>34108.57</v>
      </c>
      <c r="I231" s="10">
        <v>0</v>
      </c>
      <c r="J231" s="10">
        <v>0</v>
      </c>
      <c r="K231" s="10">
        <v>34108.57</v>
      </c>
      <c r="L231" s="10">
        <v>234.2</v>
      </c>
      <c r="M231" s="10">
        <v>0</v>
      </c>
      <c r="N231" s="10">
        <v>0</v>
      </c>
      <c r="O231" s="10">
        <v>0</v>
      </c>
      <c r="P231" s="10">
        <v>234.2</v>
      </c>
      <c r="Q231" s="10">
        <v>0</v>
      </c>
      <c r="R231" s="10">
        <v>0</v>
      </c>
      <c r="S231" s="10">
        <v>33874.370000000003</v>
      </c>
      <c r="T231" s="10">
        <v>0</v>
      </c>
      <c r="U231" s="10">
        <v>263.77</v>
      </c>
      <c r="V231" s="10">
        <v>0</v>
      </c>
      <c r="W231" s="10">
        <v>0</v>
      </c>
      <c r="X231" s="10">
        <v>263.77</v>
      </c>
      <c r="Y231" s="10">
        <v>0</v>
      </c>
      <c r="Z231" s="10">
        <v>0</v>
      </c>
      <c r="AA231" s="10">
        <v>0</v>
      </c>
      <c r="AB231" s="10">
        <v>48.13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28.18</v>
      </c>
      <c r="AI231" s="10">
        <v>17.579999999999998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9.0999999999999998E-2</v>
      </c>
      <c r="AR231" s="10">
        <v>0</v>
      </c>
      <c r="AS231" s="10">
        <v>0</v>
      </c>
      <c r="AT231" s="10">
        <v>0</v>
      </c>
      <c r="AU231" s="10">
        <f t="shared" si="3"/>
        <v>591.95100000000002</v>
      </c>
      <c r="AV231" s="10">
        <v>0</v>
      </c>
      <c r="AW231" s="10">
        <v>0</v>
      </c>
      <c r="AX231" s="11">
        <v>98</v>
      </c>
      <c r="AY231" s="11">
        <v>300</v>
      </c>
      <c r="AZ231" s="10">
        <v>237000</v>
      </c>
      <c r="BA231" s="10">
        <v>58007.889943000002</v>
      </c>
      <c r="BB231" s="12">
        <v>90</v>
      </c>
      <c r="BC231" s="12">
        <v>52.5565281377365</v>
      </c>
      <c r="BD231" s="12">
        <v>9.2799999999999994</v>
      </c>
      <c r="BE231" s="12"/>
      <c r="BF231" s="8" t="s">
        <v>75</v>
      </c>
      <c r="BG231" s="5"/>
      <c r="BH231" s="8" t="s">
        <v>337</v>
      </c>
      <c r="BI231" s="8" t="s">
        <v>434</v>
      </c>
      <c r="BJ231" s="8" t="s">
        <v>459</v>
      </c>
      <c r="BK231" s="8" t="s">
        <v>107</v>
      </c>
      <c r="BL231" s="6" t="s">
        <v>80</v>
      </c>
      <c r="BM231" s="12">
        <v>263568.88511112001</v>
      </c>
      <c r="BN231" s="6" t="s">
        <v>81</v>
      </c>
      <c r="BO231" s="12"/>
      <c r="BP231" s="13">
        <v>38919</v>
      </c>
      <c r="BQ231" s="13">
        <v>48050</v>
      </c>
      <c r="BR231" s="12">
        <v>0</v>
      </c>
      <c r="BS231" s="12">
        <v>48.13</v>
      </c>
      <c r="BT231" s="12">
        <v>0</v>
      </c>
      <c r="BU231" s="1" t="e">
        <v>#REF!</v>
      </c>
    </row>
    <row r="232" spans="1:73" s="1" customFormat="1" ht="18.2" customHeight="1" x14ac:dyDescent="0.15">
      <c r="A232" s="14">
        <v>230</v>
      </c>
      <c r="B232" s="15" t="s">
        <v>139</v>
      </c>
      <c r="C232" s="15" t="s">
        <v>73</v>
      </c>
      <c r="D232" s="16">
        <v>45078</v>
      </c>
      <c r="E232" s="17" t="s">
        <v>460</v>
      </c>
      <c r="F232" s="18">
        <v>148</v>
      </c>
      <c r="G232" s="18">
        <v>147</v>
      </c>
      <c r="H232" s="19">
        <v>34125.18</v>
      </c>
      <c r="I232" s="19">
        <v>20513.82</v>
      </c>
      <c r="J232" s="19">
        <v>0</v>
      </c>
      <c r="K232" s="19">
        <v>54639</v>
      </c>
      <c r="L232" s="19">
        <v>234.07</v>
      </c>
      <c r="M232" s="19">
        <v>0</v>
      </c>
      <c r="N232" s="19">
        <v>0</v>
      </c>
      <c r="O232" s="19">
        <v>0</v>
      </c>
      <c r="P232" s="19">
        <v>0</v>
      </c>
      <c r="Q232" s="19">
        <v>0</v>
      </c>
      <c r="R232" s="19">
        <v>0</v>
      </c>
      <c r="S232" s="19">
        <v>54639</v>
      </c>
      <c r="T232" s="19">
        <v>52372.63</v>
      </c>
      <c r="U232" s="19">
        <v>263.89999999999998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52636.53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0</v>
      </c>
      <c r="AT232" s="19">
        <v>0</v>
      </c>
      <c r="AU232" s="19">
        <f t="shared" si="3"/>
        <v>0</v>
      </c>
      <c r="AV232" s="19">
        <v>20747.89</v>
      </c>
      <c r="AW232" s="19">
        <v>52636.53</v>
      </c>
      <c r="AX232" s="20">
        <v>98</v>
      </c>
      <c r="AY232" s="20">
        <v>300</v>
      </c>
      <c r="AZ232" s="19">
        <v>237000</v>
      </c>
      <c r="BA232" s="19">
        <v>58007.889943000002</v>
      </c>
      <c r="BB232" s="21">
        <v>90</v>
      </c>
      <c r="BC232" s="21">
        <v>84.773123187760604</v>
      </c>
      <c r="BD232" s="21">
        <v>9.2799999999999994</v>
      </c>
      <c r="BE232" s="21"/>
      <c r="BF232" s="17" t="s">
        <v>75</v>
      </c>
      <c r="BG232" s="14"/>
      <c r="BH232" s="17" t="s">
        <v>337</v>
      </c>
      <c r="BI232" s="17" t="s">
        <v>434</v>
      </c>
      <c r="BJ232" s="17" t="s">
        <v>459</v>
      </c>
      <c r="BK232" s="17" t="s">
        <v>79</v>
      </c>
      <c r="BL232" s="15" t="s">
        <v>80</v>
      </c>
      <c r="BM232" s="21">
        <v>425133.81986400002</v>
      </c>
      <c r="BN232" s="15" t="s">
        <v>81</v>
      </c>
      <c r="BO232" s="21"/>
      <c r="BP232" s="22">
        <v>38919</v>
      </c>
      <c r="BQ232" s="22">
        <v>48050</v>
      </c>
      <c r="BR232" s="21">
        <v>14119.42</v>
      </c>
      <c r="BS232" s="21">
        <v>48.13</v>
      </c>
      <c r="BT232" s="21">
        <v>44.65</v>
      </c>
      <c r="BU232" s="1" t="e">
        <v>#REF!</v>
      </c>
    </row>
    <row r="233" spans="1:73" s="1" customFormat="1" ht="18.2" customHeight="1" x14ac:dyDescent="0.15">
      <c r="A233" s="5">
        <v>231</v>
      </c>
      <c r="B233" s="6" t="s">
        <v>139</v>
      </c>
      <c r="C233" s="6" t="s">
        <v>73</v>
      </c>
      <c r="D233" s="7">
        <v>45078</v>
      </c>
      <c r="E233" s="8" t="s">
        <v>461</v>
      </c>
      <c r="F233" s="9">
        <v>168</v>
      </c>
      <c r="G233" s="9">
        <v>167</v>
      </c>
      <c r="H233" s="10">
        <v>152067.01</v>
      </c>
      <c r="I233" s="10">
        <v>103293.42</v>
      </c>
      <c r="J233" s="10">
        <v>0</v>
      </c>
      <c r="K233" s="10">
        <v>255360.43</v>
      </c>
      <c r="L233" s="10">
        <v>1078.31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255360.43</v>
      </c>
      <c r="T233" s="10">
        <v>264285.28000000003</v>
      </c>
      <c r="U233" s="10">
        <v>1122.76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10">
        <v>265408.03999999998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0">
        <v>0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0</v>
      </c>
      <c r="AR233" s="10">
        <v>0</v>
      </c>
      <c r="AS233" s="10">
        <v>0</v>
      </c>
      <c r="AT233" s="10">
        <v>0</v>
      </c>
      <c r="AU233" s="10">
        <f t="shared" si="3"/>
        <v>0</v>
      </c>
      <c r="AV233" s="10">
        <v>104371.73</v>
      </c>
      <c r="AW233" s="10">
        <v>265408.03999999998</v>
      </c>
      <c r="AX233" s="11">
        <v>97</v>
      </c>
      <c r="AY233" s="11">
        <v>300</v>
      </c>
      <c r="AZ233" s="10">
        <v>1085600</v>
      </c>
      <c r="BA233" s="10">
        <v>265307.12099999998</v>
      </c>
      <c r="BB233" s="12">
        <v>90</v>
      </c>
      <c r="BC233" s="12">
        <v>86.625789060520603</v>
      </c>
      <c r="BD233" s="12">
        <v>8.86</v>
      </c>
      <c r="BE233" s="12"/>
      <c r="BF233" s="8" t="s">
        <v>75</v>
      </c>
      <c r="BG233" s="5"/>
      <c r="BH233" s="8" t="s">
        <v>94</v>
      </c>
      <c r="BI233" s="8" t="s">
        <v>197</v>
      </c>
      <c r="BJ233" s="8" t="s">
        <v>462</v>
      </c>
      <c r="BK233" s="8" t="s">
        <v>79</v>
      </c>
      <c r="BL233" s="6" t="s">
        <v>80</v>
      </c>
      <c r="BM233" s="12">
        <v>1986902.30509368</v>
      </c>
      <c r="BN233" s="6" t="s">
        <v>81</v>
      </c>
      <c r="BO233" s="12"/>
      <c r="BP233" s="13">
        <v>38888</v>
      </c>
      <c r="BQ233" s="13">
        <v>48000</v>
      </c>
      <c r="BR233" s="12">
        <v>59755.19</v>
      </c>
      <c r="BS233" s="12">
        <v>220.81</v>
      </c>
      <c r="BT233" s="12">
        <v>44.69</v>
      </c>
      <c r="BU233" s="1" t="e">
        <v>#REF!</v>
      </c>
    </row>
    <row r="234" spans="1:73" s="1" customFormat="1" ht="18.2" customHeight="1" x14ac:dyDescent="0.15">
      <c r="A234" s="14">
        <v>232</v>
      </c>
      <c r="B234" s="15" t="s">
        <v>139</v>
      </c>
      <c r="C234" s="15" t="s">
        <v>73</v>
      </c>
      <c r="D234" s="16">
        <v>45078</v>
      </c>
      <c r="E234" s="17" t="s">
        <v>463</v>
      </c>
      <c r="F234" s="18">
        <v>140</v>
      </c>
      <c r="G234" s="18">
        <v>139</v>
      </c>
      <c r="H234" s="19">
        <v>89061.83</v>
      </c>
      <c r="I234" s="19">
        <v>51168.57</v>
      </c>
      <c r="J234" s="19">
        <v>0</v>
      </c>
      <c r="K234" s="19">
        <v>140230.39999999999</v>
      </c>
      <c r="L234" s="19">
        <v>602.04999999999995</v>
      </c>
      <c r="M234" s="19">
        <v>0</v>
      </c>
      <c r="N234" s="19">
        <v>0</v>
      </c>
      <c r="O234" s="19">
        <v>0</v>
      </c>
      <c r="P234" s="19">
        <v>0</v>
      </c>
      <c r="Q234" s="19">
        <v>0</v>
      </c>
      <c r="R234" s="19">
        <v>0</v>
      </c>
      <c r="S234" s="19">
        <v>140230.39999999999</v>
      </c>
      <c r="T234" s="19">
        <v>128251.24</v>
      </c>
      <c r="U234" s="19">
        <v>688.74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128939.98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</v>
      </c>
      <c r="AT234" s="19">
        <v>0</v>
      </c>
      <c r="AU234" s="19">
        <f t="shared" si="3"/>
        <v>0</v>
      </c>
      <c r="AV234" s="19">
        <v>51770.62</v>
      </c>
      <c r="AW234" s="19">
        <v>128939.98</v>
      </c>
      <c r="AX234" s="20">
        <v>99</v>
      </c>
      <c r="AY234" s="20">
        <v>300</v>
      </c>
      <c r="AZ234" s="19">
        <v>615700</v>
      </c>
      <c r="BA234" s="19">
        <v>150362.78042900001</v>
      </c>
      <c r="BB234" s="21">
        <v>90</v>
      </c>
      <c r="BC234" s="21">
        <v>83.935239585167196</v>
      </c>
      <c r="BD234" s="21">
        <v>9.2799999999999994</v>
      </c>
      <c r="BE234" s="21"/>
      <c r="BF234" s="17" t="s">
        <v>75</v>
      </c>
      <c r="BG234" s="14"/>
      <c r="BH234" s="17" t="s">
        <v>94</v>
      </c>
      <c r="BI234" s="17" t="s">
        <v>151</v>
      </c>
      <c r="BJ234" s="17" t="s">
        <v>464</v>
      </c>
      <c r="BK234" s="17" t="s">
        <v>79</v>
      </c>
      <c r="BL234" s="15" t="s">
        <v>80</v>
      </c>
      <c r="BM234" s="21">
        <v>1091101.3307904</v>
      </c>
      <c r="BN234" s="15" t="s">
        <v>81</v>
      </c>
      <c r="BO234" s="21"/>
      <c r="BP234" s="22">
        <v>38939</v>
      </c>
      <c r="BQ234" s="22">
        <v>48070</v>
      </c>
      <c r="BR234" s="21">
        <v>28962.400000000001</v>
      </c>
      <c r="BS234" s="21">
        <v>124.76</v>
      </c>
      <c r="BT234" s="21">
        <v>44.55</v>
      </c>
      <c r="BU234" s="1" t="e">
        <v>#REF!</v>
      </c>
    </row>
    <row r="235" spans="1:73" s="1" customFormat="1" ht="18.2" customHeight="1" x14ac:dyDescent="0.15">
      <c r="A235" s="5">
        <v>233</v>
      </c>
      <c r="B235" s="6" t="s">
        <v>139</v>
      </c>
      <c r="C235" s="6" t="s">
        <v>73</v>
      </c>
      <c r="D235" s="7">
        <v>45078</v>
      </c>
      <c r="E235" s="8" t="s">
        <v>465</v>
      </c>
      <c r="F235" s="9">
        <v>98</v>
      </c>
      <c r="G235" s="9">
        <v>97</v>
      </c>
      <c r="H235" s="10">
        <v>3155.66</v>
      </c>
      <c r="I235" s="10">
        <v>32126.17</v>
      </c>
      <c r="J235" s="10">
        <v>0</v>
      </c>
      <c r="K235" s="10">
        <v>35281.83</v>
      </c>
      <c r="L235" s="10">
        <v>472.03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35281.83</v>
      </c>
      <c r="T235" s="10">
        <v>16027.54</v>
      </c>
      <c r="U235" s="10">
        <v>24.4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10">
        <v>16051.94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0</v>
      </c>
      <c r="AR235" s="10">
        <v>0</v>
      </c>
      <c r="AS235" s="10">
        <v>0</v>
      </c>
      <c r="AT235" s="10">
        <v>0</v>
      </c>
      <c r="AU235" s="10">
        <f t="shared" si="3"/>
        <v>0</v>
      </c>
      <c r="AV235" s="10">
        <v>32598.2</v>
      </c>
      <c r="AW235" s="10">
        <v>16051.94</v>
      </c>
      <c r="AX235" s="11">
        <v>7</v>
      </c>
      <c r="AY235" s="11">
        <v>300</v>
      </c>
      <c r="AZ235" s="10">
        <v>238000</v>
      </c>
      <c r="BA235" s="10">
        <v>57828.327619000003</v>
      </c>
      <c r="BB235" s="12">
        <v>90</v>
      </c>
      <c r="BC235" s="12">
        <v>54.910194203103799</v>
      </c>
      <c r="BD235" s="12">
        <v>9.2799999999999994</v>
      </c>
      <c r="BE235" s="12"/>
      <c r="BF235" s="8" t="s">
        <v>93</v>
      </c>
      <c r="BG235" s="5"/>
      <c r="BH235" s="8" t="s">
        <v>337</v>
      </c>
      <c r="BI235" s="8" t="s">
        <v>434</v>
      </c>
      <c r="BJ235" s="8" t="s">
        <v>459</v>
      </c>
      <c r="BK235" s="8" t="s">
        <v>79</v>
      </c>
      <c r="BL235" s="6" t="s">
        <v>80</v>
      </c>
      <c r="BM235" s="12">
        <v>274520.01610007999</v>
      </c>
      <c r="BN235" s="6" t="s">
        <v>81</v>
      </c>
      <c r="BO235" s="12"/>
      <c r="BP235" s="13">
        <v>38975</v>
      </c>
      <c r="BQ235" s="13">
        <v>48106</v>
      </c>
      <c r="BR235" s="12">
        <v>11720.12</v>
      </c>
      <c r="BS235" s="12">
        <v>47.98</v>
      </c>
      <c r="BT235" s="12">
        <v>44.34</v>
      </c>
      <c r="BU235" s="1" t="e">
        <v>#REF!</v>
      </c>
    </row>
    <row r="236" spans="1:73" s="1" customFormat="1" ht="18.2" customHeight="1" x14ac:dyDescent="0.15">
      <c r="A236" s="14">
        <v>234</v>
      </c>
      <c r="B236" s="15" t="s">
        <v>139</v>
      </c>
      <c r="C236" s="15" t="s">
        <v>73</v>
      </c>
      <c r="D236" s="16">
        <v>45078</v>
      </c>
      <c r="E236" s="17" t="s">
        <v>466</v>
      </c>
      <c r="F236" s="18">
        <v>138</v>
      </c>
      <c r="G236" s="18">
        <v>137</v>
      </c>
      <c r="H236" s="19">
        <v>37177.230000000003</v>
      </c>
      <c r="I236" s="19">
        <v>20298.14</v>
      </c>
      <c r="J236" s="19">
        <v>0</v>
      </c>
      <c r="K236" s="19">
        <v>57475.37</v>
      </c>
      <c r="L236" s="19">
        <v>240.78</v>
      </c>
      <c r="M236" s="19">
        <v>0</v>
      </c>
      <c r="N236" s="19">
        <v>0</v>
      </c>
      <c r="O236" s="19">
        <v>0</v>
      </c>
      <c r="P236" s="19">
        <v>0</v>
      </c>
      <c r="Q236" s="19">
        <v>0</v>
      </c>
      <c r="R236" s="19">
        <v>0</v>
      </c>
      <c r="S236" s="19">
        <v>57475.37</v>
      </c>
      <c r="T236" s="19">
        <v>52076.22</v>
      </c>
      <c r="U236" s="19">
        <v>287.5</v>
      </c>
      <c r="V236" s="19">
        <v>0</v>
      </c>
      <c r="W236" s="19">
        <v>0</v>
      </c>
      <c r="X236" s="19">
        <v>0</v>
      </c>
      <c r="Y236" s="19">
        <v>0</v>
      </c>
      <c r="Z236" s="19">
        <v>0</v>
      </c>
      <c r="AA236" s="19">
        <v>52363.72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0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0</v>
      </c>
      <c r="AR236" s="19">
        <v>0</v>
      </c>
      <c r="AS236" s="19">
        <v>0</v>
      </c>
      <c r="AT236" s="19">
        <v>0</v>
      </c>
      <c r="AU236" s="19">
        <f t="shared" si="3"/>
        <v>0</v>
      </c>
      <c r="AV236" s="19">
        <v>20538.919999999998</v>
      </c>
      <c r="AW236" s="19">
        <v>52363.72</v>
      </c>
      <c r="AX236" s="20">
        <v>102</v>
      </c>
      <c r="AY236" s="20">
        <v>300</v>
      </c>
      <c r="AZ236" s="19">
        <v>261000</v>
      </c>
      <c r="BA236" s="19">
        <v>61538.57</v>
      </c>
      <c r="BB236" s="21">
        <v>90</v>
      </c>
      <c r="BC236" s="21">
        <v>84.057580473514406</v>
      </c>
      <c r="BD236" s="21">
        <v>9.2799999999999994</v>
      </c>
      <c r="BE236" s="21"/>
      <c r="BF236" s="17" t="s">
        <v>93</v>
      </c>
      <c r="BG236" s="14"/>
      <c r="BH236" s="17" t="s">
        <v>337</v>
      </c>
      <c r="BI236" s="17" t="s">
        <v>434</v>
      </c>
      <c r="BJ236" s="17" t="s">
        <v>459</v>
      </c>
      <c r="BK236" s="17" t="s">
        <v>79</v>
      </c>
      <c r="BL236" s="15" t="s">
        <v>80</v>
      </c>
      <c r="BM236" s="21">
        <v>447202.97948712</v>
      </c>
      <c r="BN236" s="15" t="s">
        <v>81</v>
      </c>
      <c r="BO236" s="21"/>
      <c r="BP236" s="22">
        <v>39024</v>
      </c>
      <c r="BQ236" s="22">
        <v>48155</v>
      </c>
      <c r="BR236" s="21">
        <v>13538.3</v>
      </c>
      <c r="BS236" s="21">
        <v>51.06</v>
      </c>
      <c r="BT236" s="21">
        <v>43.68</v>
      </c>
      <c r="BU236" s="1" t="e">
        <v>#REF!</v>
      </c>
    </row>
    <row r="237" spans="1:73" s="1" customFormat="1" ht="18.2" customHeight="1" x14ac:dyDescent="0.15">
      <c r="A237" s="5">
        <v>235</v>
      </c>
      <c r="B237" s="6" t="s">
        <v>139</v>
      </c>
      <c r="C237" s="6" t="s">
        <v>73</v>
      </c>
      <c r="D237" s="7">
        <v>45078</v>
      </c>
      <c r="E237" s="8" t="s">
        <v>467</v>
      </c>
      <c r="F237" s="9">
        <v>2</v>
      </c>
      <c r="G237" s="9">
        <v>1</v>
      </c>
      <c r="H237" s="10">
        <v>51241.83</v>
      </c>
      <c r="I237" s="10">
        <v>338.77</v>
      </c>
      <c r="J237" s="10">
        <v>0</v>
      </c>
      <c r="K237" s="10">
        <v>51580.6</v>
      </c>
      <c r="L237" s="10">
        <v>341.39</v>
      </c>
      <c r="M237" s="10">
        <v>0</v>
      </c>
      <c r="N237" s="10">
        <v>0</v>
      </c>
      <c r="O237" s="10">
        <v>297</v>
      </c>
      <c r="P237" s="10">
        <v>0</v>
      </c>
      <c r="Q237" s="10">
        <v>0</v>
      </c>
      <c r="R237" s="10">
        <v>0</v>
      </c>
      <c r="S237" s="10">
        <v>51283.6</v>
      </c>
      <c r="T237" s="10">
        <v>398.89</v>
      </c>
      <c r="U237" s="10">
        <v>396.27</v>
      </c>
      <c r="V237" s="10">
        <v>0</v>
      </c>
      <c r="W237" s="10">
        <v>398.89</v>
      </c>
      <c r="X237" s="10">
        <v>0</v>
      </c>
      <c r="Y237" s="10">
        <v>0</v>
      </c>
      <c r="Z237" s="10">
        <v>0</v>
      </c>
      <c r="AA237" s="10">
        <v>396.27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0</v>
      </c>
      <c r="AJ237" s="10">
        <v>71.3</v>
      </c>
      <c r="AK237" s="10">
        <v>0</v>
      </c>
      <c r="AL237" s="10">
        <v>0</v>
      </c>
      <c r="AM237" s="10">
        <v>41.8</v>
      </c>
      <c r="AN237" s="10">
        <v>0</v>
      </c>
      <c r="AO237" s="10">
        <v>41.74</v>
      </c>
      <c r="AP237" s="10">
        <v>25.92</v>
      </c>
      <c r="AQ237" s="10">
        <v>0</v>
      </c>
      <c r="AR237" s="10">
        <v>0</v>
      </c>
      <c r="AS237" s="10">
        <v>5.1409999999999997E-3</v>
      </c>
      <c r="AT237" s="10">
        <v>0</v>
      </c>
      <c r="AU237" s="10">
        <f t="shared" si="3"/>
        <v>876.644859</v>
      </c>
      <c r="AV237" s="10">
        <v>383.16</v>
      </c>
      <c r="AW237" s="10">
        <v>396.27</v>
      </c>
      <c r="AX237" s="11">
        <v>102</v>
      </c>
      <c r="AY237" s="11">
        <v>300</v>
      </c>
      <c r="AZ237" s="10">
        <v>370000</v>
      </c>
      <c r="BA237" s="10">
        <v>85929.23</v>
      </c>
      <c r="BB237" s="12">
        <v>90</v>
      </c>
      <c r="BC237" s="12">
        <v>53.713084592984302</v>
      </c>
      <c r="BD237" s="12">
        <v>9.2799999999999994</v>
      </c>
      <c r="BE237" s="12"/>
      <c r="BF237" s="8" t="s">
        <v>93</v>
      </c>
      <c r="BG237" s="5"/>
      <c r="BH237" s="8" t="s">
        <v>337</v>
      </c>
      <c r="BI237" s="8" t="s">
        <v>434</v>
      </c>
      <c r="BJ237" s="8" t="s">
        <v>459</v>
      </c>
      <c r="BK237" s="8" t="s">
        <v>90</v>
      </c>
      <c r="BL237" s="6" t="s">
        <v>80</v>
      </c>
      <c r="BM237" s="12">
        <v>399026.20407360001</v>
      </c>
      <c r="BN237" s="6" t="s">
        <v>81</v>
      </c>
      <c r="BO237" s="12"/>
      <c r="BP237" s="13">
        <v>39038</v>
      </c>
      <c r="BQ237" s="13">
        <v>48169</v>
      </c>
      <c r="BR237" s="12">
        <v>182.64</v>
      </c>
      <c r="BS237" s="12">
        <v>71.3</v>
      </c>
      <c r="BT237" s="12">
        <v>43.68</v>
      </c>
      <c r="BU237" s="1" t="e">
        <v>#REF!</v>
      </c>
    </row>
    <row r="238" spans="1:73" s="1" customFormat="1" ht="18.2" customHeight="1" x14ac:dyDescent="0.15">
      <c r="A238" s="14">
        <v>236</v>
      </c>
      <c r="B238" s="15" t="s">
        <v>139</v>
      </c>
      <c r="C238" s="15" t="s">
        <v>73</v>
      </c>
      <c r="D238" s="16">
        <v>45078</v>
      </c>
      <c r="E238" s="17" t="s">
        <v>468</v>
      </c>
      <c r="F238" s="18">
        <v>116</v>
      </c>
      <c r="G238" s="18">
        <v>116</v>
      </c>
      <c r="H238" s="19">
        <v>0</v>
      </c>
      <c r="I238" s="19">
        <v>94077.5</v>
      </c>
      <c r="J238" s="19">
        <v>0</v>
      </c>
      <c r="K238" s="19">
        <v>94077.5</v>
      </c>
      <c r="L238" s="19">
        <v>0</v>
      </c>
      <c r="M238" s="19">
        <v>0</v>
      </c>
      <c r="N238" s="19">
        <v>0</v>
      </c>
      <c r="O238" s="19">
        <v>0</v>
      </c>
      <c r="P238" s="19">
        <v>0</v>
      </c>
      <c r="Q238" s="19">
        <v>0</v>
      </c>
      <c r="R238" s="19">
        <v>0</v>
      </c>
      <c r="S238" s="19">
        <v>94077.5</v>
      </c>
      <c r="T238" s="19">
        <v>44135.66</v>
      </c>
      <c r="U238" s="19">
        <v>0</v>
      </c>
      <c r="V238" s="19">
        <v>0</v>
      </c>
      <c r="W238" s="19">
        <v>0</v>
      </c>
      <c r="X238" s="19">
        <v>0</v>
      </c>
      <c r="Y238" s="19">
        <v>0</v>
      </c>
      <c r="Z238" s="19">
        <v>0</v>
      </c>
      <c r="AA238" s="19">
        <v>44135.66</v>
      </c>
      <c r="AB238" s="19">
        <v>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0</v>
      </c>
      <c r="AI238" s="19">
        <v>0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0</v>
      </c>
      <c r="AR238" s="19">
        <v>0</v>
      </c>
      <c r="AS238" s="19">
        <v>0</v>
      </c>
      <c r="AT238" s="19">
        <v>0</v>
      </c>
      <c r="AU238" s="19">
        <f t="shared" si="3"/>
        <v>0</v>
      </c>
      <c r="AV238" s="19">
        <v>94077.5</v>
      </c>
      <c r="AW238" s="19">
        <v>44135.66</v>
      </c>
      <c r="AX238" s="20">
        <v>0</v>
      </c>
      <c r="AY238" s="20">
        <v>180</v>
      </c>
      <c r="AZ238" s="19">
        <v>543000</v>
      </c>
      <c r="BA238" s="19">
        <v>121008.78</v>
      </c>
      <c r="BB238" s="21">
        <v>84.06</v>
      </c>
      <c r="BC238" s="21">
        <v>65.351907935936595</v>
      </c>
      <c r="BD238" s="21">
        <v>8.52</v>
      </c>
      <c r="BE238" s="21"/>
      <c r="BF238" s="17" t="s">
        <v>75</v>
      </c>
      <c r="BG238" s="14"/>
      <c r="BH238" s="17" t="s">
        <v>114</v>
      </c>
      <c r="BI238" s="17" t="s">
        <v>115</v>
      </c>
      <c r="BJ238" s="17" t="s">
        <v>469</v>
      </c>
      <c r="BK238" s="17" t="s">
        <v>79</v>
      </c>
      <c r="BL238" s="15" t="s">
        <v>80</v>
      </c>
      <c r="BM238" s="21">
        <v>731995.95414000005</v>
      </c>
      <c r="BN238" s="15" t="s">
        <v>81</v>
      </c>
      <c r="BO238" s="21"/>
      <c r="BP238" s="22">
        <v>39058</v>
      </c>
      <c r="BQ238" s="22">
        <v>44537</v>
      </c>
      <c r="BR238" s="21">
        <v>22948.85</v>
      </c>
      <c r="BS238" s="21">
        <v>0</v>
      </c>
      <c r="BT238" s="21">
        <v>0</v>
      </c>
      <c r="BU238" s="1" t="e">
        <v>#REF!</v>
      </c>
    </row>
    <row r="239" spans="1:73" s="1" customFormat="1" ht="18.2" customHeight="1" x14ac:dyDescent="0.15">
      <c r="A239" s="5">
        <v>237</v>
      </c>
      <c r="B239" s="6" t="s">
        <v>139</v>
      </c>
      <c r="C239" s="6" t="s">
        <v>73</v>
      </c>
      <c r="D239" s="7">
        <v>45078</v>
      </c>
      <c r="E239" s="8" t="s">
        <v>470</v>
      </c>
      <c r="F239" s="9">
        <v>148</v>
      </c>
      <c r="G239" s="9">
        <v>147</v>
      </c>
      <c r="H239" s="10">
        <v>35924.15</v>
      </c>
      <c r="I239" s="10">
        <v>20350.919999999998</v>
      </c>
      <c r="J239" s="10">
        <v>0</v>
      </c>
      <c r="K239" s="10">
        <v>56275.07</v>
      </c>
      <c r="L239" s="10">
        <v>226.15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56275.07</v>
      </c>
      <c r="T239" s="10">
        <v>50823.11</v>
      </c>
      <c r="U239" s="10">
        <v>261.05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10">
        <v>51084.160000000003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>
        <v>0</v>
      </c>
      <c r="AT239" s="10">
        <v>0</v>
      </c>
      <c r="AU239" s="10">
        <f t="shared" si="3"/>
        <v>0</v>
      </c>
      <c r="AV239" s="10">
        <v>20577.07</v>
      </c>
      <c r="AW239" s="10">
        <v>51084.160000000003</v>
      </c>
      <c r="AX239" s="11">
        <v>106</v>
      </c>
      <c r="AY239" s="11">
        <v>300</v>
      </c>
      <c r="AZ239" s="10">
        <v>253000</v>
      </c>
      <c r="BA239" s="10">
        <v>59406.879999999997</v>
      </c>
      <c r="BB239" s="12">
        <v>90</v>
      </c>
      <c r="BC239" s="12">
        <v>85.255382878212103</v>
      </c>
      <c r="BD239" s="12">
        <v>8.7200000000000006</v>
      </c>
      <c r="BE239" s="12"/>
      <c r="BF239" s="8" t="s">
        <v>93</v>
      </c>
      <c r="BG239" s="5"/>
      <c r="BH239" s="8" t="s">
        <v>337</v>
      </c>
      <c r="BI239" s="8" t="s">
        <v>434</v>
      </c>
      <c r="BJ239" s="8" t="s">
        <v>459</v>
      </c>
      <c r="BK239" s="8" t="s">
        <v>79</v>
      </c>
      <c r="BL239" s="6" t="s">
        <v>80</v>
      </c>
      <c r="BM239" s="12">
        <v>437863.71405432001</v>
      </c>
      <c r="BN239" s="6" t="s">
        <v>81</v>
      </c>
      <c r="BO239" s="12"/>
      <c r="BP239" s="13">
        <v>39164</v>
      </c>
      <c r="BQ239" s="13">
        <v>48296</v>
      </c>
      <c r="BR239" s="12">
        <v>15208.87</v>
      </c>
      <c r="BS239" s="12">
        <v>49.65</v>
      </c>
      <c r="BT239" s="12">
        <v>44.51</v>
      </c>
      <c r="BU239" s="1" t="e">
        <v>#REF!</v>
      </c>
    </row>
    <row r="240" spans="1:73" s="1" customFormat="1" ht="18.2" customHeight="1" x14ac:dyDescent="0.15">
      <c r="A240" s="14">
        <v>238</v>
      </c>
      <c r="B240" s="15" t="s">
        <v>72</v>
      </c>
      <c r="C240" s="15" t="s">
        <v>73</v>
      </c>
      <c r="D240" s="16">
        <v>45078</v>
      </c>
      <c r="E240" s="17" t="s">
        <v>471</v>
      </c>
      <c r="F240" s="18">
        <v>0</v>
      </c>
      <c r="G240" s="18">
        <v>0</v>
      </c>
      <c r="H240" s="19">
        <v>135942.76</v>
      </c>
      <c r="I240" s="19">
        <v>0</v>
      </c>
      <c r="J240" s="19">
        <v>0</v>
      </c>
      <c r="K240" s="19">
        <v>135942.76</v>
      </c>
      <c r="L240" s="19">
        <v>2340.3000000000002</v>
      </c>
      <c r="M240" s="19">
        <v>0</v>
      </c>
      <c r="N240" s="19">
        <v>0</v>
      </c>
      <c r="O240" s="19">
        <v>0</v>
      </c>
      <c r="P240" s="19">
        <v>2340.3000000000002</v>
      </c>
      <c r="Q240" s="19">
        <v>0</v>
      </c>
      <c r="R240" s="19">
        <v>0</v>
      </c>
      <c r="S240" s="19">
        <v>133602.46</v>
      </c>
      <c r="T240" s="19">
        <v>0</v>
      </c>
      <c r="U240" s="19">
        <v>1212.1600000000001</v>
      </c>
      <c r="V240" s="19">
        <v>0</v>
      </c>
      <c r="W240" s="19">
        <v>0</v>
      </c>
      <c r="X240" s="19">
        <v>1212.1600000000001</v>
      </c>
      <c r="Y240" s="19">
        <v>0</v>
      </c>
      <c r="Z240" s="19">
        <v>0</v>
      </c>
      <c r="AA240" s="19">
        <v>0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216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0</v>
      </c>
      <c r="AS240" s="19">
        <v>0</v>
      </c>
      <c r="AT240" s="19">
        <v>0</v>
      </c>
      <c r="AU240" s="19">
        <f t="shared" si="3"/>
        <v>3768.46</v>
      </c>
      <c r="AV240" s="19">
        <v>0</v>
      </c>
      <c r="AW240" s="19">
        <v>0</v>
      </c>
      <c r="AX240" s="20">
        <v>115</v>
      </c>
      <c r="AY240" s="20">
        <v>180</v>
      </c>
      <c r="AZ240" s="19">
        <v>275004.92</v>
      </c>
      <c r="BA240" s="19">
        <v>317800</v>
      </c>
      <c r="BB240" s="21">
        <v>0.84</v>
      </c>
      <c r="BC240" s="21">
        <v>0.35313425550660799</v>
      </c>
      <c r="BD240" s="21">
        <v>10.7</v>
      </c>
      <c r="BE240" s="21"/>
      <c r="BF240" s="17"/>
      <c r="BG240" s="14"/>
      <c r="BH240" s="17" t="s">
        <v>100</v>
      </c>
      <c r="BI240" s="17" t="s">
        <v>101</v>
      </c>
      <c r="BJ240" s="17" t="s">
        <v>472</v>
      </c>
      <c r="BK240" s="17" t="s">
        <v>107</v>
      </c>
      <c r="BL240" s="15" t="s">
        <v>91</v>
      </c>
      <c r="BM240" s="21">
        <v>133602.46</v>
      </c>
      <c r="BN240" s="15" t="s">
        <v>81</v>
      </c>
      <c r="BO240" s="21"/>
      <c r="BP240" s="22">
        <v>43125</v>
      </c>
      <c r="BQ240" s="22">
        <v>48604</v>
      </c>
      <c r="BR240" s="21">
        <v>0</v>
      </c>
      <c r="BS240" s="21">
        <v>0</v>
      </c>
      <c r="BT240" s="21">
        <v>0</v>
      </c>
      <c r="BU240" s="1" t="e">
        <v>#REF!</v>
      </c>
    </row>
    <row r="241" spans="1:73" s="1" customFormat="1" ht="18.2" customHeight="1" x14ac:dyDescent="0.15">
      <c r="A241" s="5">
        <v>239</v>
      </c>
      <c r="B241" s="6" t="s">
        <v>139</v>
      </c>
      <c r="C241" s="6" t="s">
        <v>73</v>
      </c>
      <c r="D241" s="7">
        <v>45078</v>
      </c>
      <c r="E241" s="8" t="s">
        <v>473</v>
      </c>
      <c r="F241" s="9">
        <v>3</v>
      </c>
      <c r="G241" s="9">
        <v>2</v>
      </c>
      <c r="H241" s="10">
        <v>375721.21</v>
      </c>
      <c r="I241" s="10">
        <v>25234.49</v>
      </c>
      <c r="J241" s="10">
        <v>0</v>
      </c>
      <c r="K241" s="10">
        <v>400955.7</v>
      </c>
      <c r="L241" s="10">
        <v>12786.25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400955.7</v>
      </c>
      <c r="T241" s="10">
        <v>7038.37</v>
      </c>
      <c r="U241" s="10">
        <v>3350.18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10">
        <v>10388.549999999999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0</v>
      </c>
      <c r="AT241" s="10">
        <v>0</v>
      </c>
      <c r="AU241" s="10">
        <f t="shared" si="3"/>
        <v>0</v>
      </c>
      <c r="AV241" s="10">
        <v>38020.74</v>
      </c>
      <c r="AW241" s="10">
        <v>10388.549999999999</v>
      </c>
      <c r="AX241" s="11">
        <v>59</v>
      </c>
      <c r="AY241" s="11">
        <v>120</v>
      </c>
      <c r="AZ241" s="10">
        <v>999999.98</v>
      </c>
      <c r="BA241" s="10">
        <v>1186002.6299999999</v>
      </c>
      <c r="BB241" s="12">
        <v>0.9</v>
      </c>
      <c r="BC241" s="12">
        <v>0.30426587671226302</v>
      </c>
      <c r="BD241" s="12">
        <v>10.7</v>
      </c>
      <c r="BE241" s="12"/>
      <c r="BF241" s="8"/>
      <c r="BG241" s="5"/>
      <c r="BH241" s="8" t="s">
        <v>94</v>
      </c>
      <c r="BI241" s="8" t="s">
        <v>197</v>
      </c>
      <c r="BJ241" s="8" t="s">
        <v>474</v>
      </c>
      <c r="BK241" s="8" t="s">
        <v>90</v>
      </c>
      <c r="BL241" s="6" t="s">
        <v>91</v>
      </c>
      <c r="BM241" s="12">
        <v>400955.7</v>
      </c>
      <c r="BN241" s="6" t="s">
        <v>81</v>
      </c>
      <c r="BO241" s="12"/>
      <c r="BP241" s="13">
        <v>43210</v>
      </c>
      <c r="BQ241" s="13">
        <v>46863</v>
      </c>
      <c r="BR241" s="12">
        <v>2877.21</v>
      </c>
      <c r="BS241" s="12">
        <v>0</v>
      </c>
      <c r="BT241" s="12">
        <v>230</v>
      </c>
      <c r="BU241" s="1" t="e">
        <v>#REF!</v>
      </c>
    </row>
    <row r="242" spans="1:73" s="1" customFormat="1" ht="18.2" customHeight="1" x14ac:dyDescent="0.15">
      <c r="A242" s="14">
        <v>240</v>
      </c>
      <c r="B242" s="15" t="s">
        <v>139</v>
      </c>
      <c r="C242" s="15" t="s">
        <v>73</v>
      </c>
      <c r="D242" s="16">
        <v>45078</v>
      </c>
      <c r="E242" s="17" t="s">
        <v>475</v>
      </c>
      <c r="F242" s="18">
        <v>0</v>
      </c>
      <c r="G242" s="18">
        <v>0</v>
      </c>
      <c r="H242" s="19">
        <v>201258.14</v>
      </c>
      <c r="I242" s="19">
        <v>0</v>
      </c>
      <c r="J242" s="19">
        <v>0</v>
      </c>
      <c r="K242" s="19">
        <v>201258.14</v>
      </c>
      <c r="L242" s="19">
        <v>8992.83</v>
      </c>
      <c r="M242" s="19">
        <v>0</v>
      </c>
      <c r="N242" s="19">
        <v>0</v>
      </c>
      <c r="O242" s="19">
        <v>0</v>
      </c>
      <c r="P242" s="19">
        <v>8992.83</v>
      </c>
      <c r="Q242" s="19">
        <v>0</v>
      </c>
      <c r="R242" s="19">
        <v>0</v>
      </c>
      <c r="S242" s="19">
        <v>192265.31</v>
      </c>
      <c r="T242" s="19">
        <v>0</v>
      </c>
      <c r="U242" s="19">
        <v>1794.55</v>
      </c>
      <c r="V242" s="19">
        <v>0</v>
      </c>
      <c r="W242" s="19">
        <v>0</v>
      </c>
      <c r="X242" s="19">
        <v>1794.55</v>
      </c>
      <c r="Y242" s="19">
        <v>0</v>
      </c>
      <c r="Z242" s="19">
        <v>0</v>
      </c>
      <c r="AA242" s="19">
        <v>0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538.87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13.75</v>
      </c>
      <c r="AR242" s="19">
        <v>0</v>
      </c>
      <c r="AS242" s="19">
        <v>0</v>
      </c>
      <c r="AT242" s="19">
        <v>0</v>
      </c>
      <c r="AU242" s="19">
        <f t="shared" si="3"/>
        <v>11340</v>
      </c>
      <c r="AV242" s="19">
        <v>0</v>
      </c>
      <c r="AW242" s="19">
        <v>0</v>
      </c>
      <c r="AX242" s="20">
        <v>58</v>
      </c>
      <c r="AY242" s="20">
        <v>120</v>
      </c>
      <c r="AZ242" s="19">
        <v>879226.96</v>
      </c>
      <c r="BA242" s="19">
        <v>792856</v>
      </c>
      <c r="BB242" s="21">
        <v>0.9</v>
      </c>
      <c r="BC242" s="21">
        <v>0.218247423239529</v>
      </c>
      <c r="BD242" s="21">
        <v>12.56</v>
      </c>
      <c r="BE242" s="21"/>
      <c r="BF242" s="17"/>
      <c r="BG242" s="14"/>
      <c r="BH242" s="17" t="s">
        <v>94</v>
      </c>
      <c r="BI242" s="17" t="s">
        <v>197</v>
      </c>
      <c r="BJ242" s="17" t="s">
        <v>476</v>
      </c>
      <c r="BK242" s="17" t="s">
        <v>107</v>
      </c>
      <c r="BL242" s="15" t="s">
        <v>91</v>
      </c>
      <c r="BM242" s="21">
        <v>192265.31</v>
      </c>
      <c r="BN242" s="15" t="s">
        <v>81</v>
      </c>
      <c r="BO242" s="21"/>
      <c r="BP242" s="22">
        <v>43213</v>
      </c>
      <c r="BQ242" s="22">
        <v>46866</v>
      </c>
      <c r="BR242" s="21">
        <v>0</v>
      </c>
      <c r="BS242" s="21">
        <v>0</v>
      </c>
      <c r="BT242" s="21">
        <v>0</v>
      </c>
      <c r="BU242" s="1" t="e">
        <v>#REF!</v>
      </c>
    </row>
    <row r="243" spans="1:73" s="1" customFormat="1" ht="18.2" customHeight="1" x14ac:dyDescent="0.15">
      <c r="A243" s="5">
        <v>241</v>
      </c>
      <c r="B243" s="6" t="s">
        <v>139</v>
      </c>
      <c r="C243" s="6" t="s">
        <v>73</v>
      </c>
      <c r="D243" s="7">
        <v>45078</v>
      </c>
      <c r="E243" s="8" t="s">
        <v>477</v>
      </c>
      <c r="F243" s="9">
        <v>0</v>
      </c>
      <c r="G243" s="9">
        <v>0</v>
      </c>
      <c r="H243" s="10">
        <v>392166.99</v>
      </c>
      <c r="I243" s="10">
        <v>0</v>
      </c>
      <c r="J243" s="10">
        <v>0</v>
      </c>
      <c r="K243" s="10">
        <v>392166.99</v>
      </c>
      <c r="L243" s="10">
        <v>4998.6899999999996</v>
      </c>
      <c r="M243" s="10">
        <v>0</v>
      </c>
      <c r="N243" s="10">
        <v>0</v>
      </c>
      <c r="O243" s="10">
        <v>0</v>
      </c>
      <c r="P243" s="10">
        <v>4998.6899999999996</v>
      </c>
      <c r="Q243" s="10">
        <v>0</v>
      </c>
      <c r="R243" s="10">
        <v>0</v>
      </c>
      <c r="S243" s="10">
        <v>387168.3</v>
      </c>
      <c r="T243" s="10">
        <v>0</v>
      </c>
      <c r="U243" s="10">
        <v>3496.82</v>
      </c>
      <c r="V243" s="10">
        <v>0</v>
      </c>
      <c r="W243" s="10">
        <v>0</v>
      </c>
      <c r="X243" s="10">
        <v>3496.82</v>
      </c>
      <c r="Y243" s="10">
        <v>0</v>
      </c>
      <c r="Z243" s="10">
        <v>0</v>
      </c>
      <c r="AA243" s="10">
        <v>0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516.53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7.96</v>
      </c>
      <c r="AR243" s="10">
        <v>0</v>
      </c>
      <c r="AS243" s="10">
        <v>0</v>
      </c>
      <c r="AT243" s="10">
        <v>0</v>
      </c>
      <c r="AU243" s="10">
        <f t="shared" si="3"/>
        <v>9020</v>
      </c>
      <c r="AV243" s="10">
        <v>0</v>
      </c>
      <c r="AW243" s="10">
        <v>0</v>
      </c>
      <c r="AX243" s="11">
        <v>129</v>
      </c>
      <c r="AY243" s="11">
        <v>180</v>
      </c>
      <c r="AZ243" s="10">
        <v>960769</v>
      </c>
      <c r="BA243" s="10">
        <v>760000</v>
      </c>
      <c r="BB243" s="12">
        <v>0.83</v>
      </c>
      <c r="BC243" s="12">
        <v>0.42282853815789501</v>
      </c>
      <c r="BD243" s="12">
        <v>12.43</v>
      </c>
      <c r="BE243" s="12"/>
      <c r="BF243" s="8"/>
      <c r="BG243" s="5"/>
      <c r="BH243" s="8" t="s">
        <v>94</v>
      </c>
      <c r="BI243" s="8" t="s">
        <v>197</v>
      </c>
      <c r="BJ243" s="8" t="s">
        <v>478</v>
      </c>
      <c r="BK243" s="8" t="s">
        <v>107</v>
      </c>
      <c r="BL243" s="6" t="s">
        <v>91</v>
      </c>
      <c r="BM243" s="12">
        <v>387168.3</v>
      </c>
      <c r="BN243" s="6" t="s">
        <v>81</v>
      </c>
      <c r="BO243" s="12"/>
      <c r="BP243" s="13">
        <v>43454</v>
      </c>
      <c r="BQ243" s="13">
        <v>48933</v>
      </c>
      <c r="BR243" s="12">
        <v>0</v>
      </c>
      <c r="BS243" s="12">
        <v>0</v>
      </c>
      <c r="BT243" s="12">
        <v>0</v>
      </c>
      <c r="BU243" s="1" t="e">
        <v>#REF!</v>
      </c>
    </row>
    <row r="244" spans="1:73" s="1" customFormat="1" ht="18.2" customHeight="1" x14ac:dyDescent="0.15">
      <c r="A244" s="14">
        <v>242</v>
      </c>
      <c r="B244" s="15" t="s">
        <v>72</v>
      </c>
      <c r="C244" s="15" t="s">
        <v>73</v>
      </c>
      <c r="D244" s="16">
        <v>45078</v>
      </c>
      <c r="E244" s="17" t="s">
        <v>479</v>
      </c>
      <c r="F244" s="18">
        <v>0</v>
      </c>
      <c r="G244" s="18">
        <v>0</v>
      </c>
      <c r="H244" s="19">
        <v>220440.52</v>
      </c>
      <c r="I244" s="19">
        <v>0</v>
      </c>
      <c r="J244" s="19">
        <v>0</v>
      </c>
      <c r="K244" s="19">
        <v>220440.52</v>
      </c>
      <c r="L244" s="19">
        <v>1219.31</v>
      </c>
      <c r="M244" s="19">
        <v>0</v>
      </c>
      <c r="N244" s="19">
        <v>0</v>
      </c>
      <c r="O244" s="19">
        <v>0</v>
      </c>
      <c r="P244" s="19">
        <v>1219.31</v>
      </c>
      <c r="Q244" s="19">
        <v>0</v>
      </c>
      <c r="R244" s="19">
        <v>0</v>
      </c>
      <c r="S244" s="19">
        <v>219221.21</v>
      </c>
      <c r="T244" s="19">
        <v>0</v>
      </c>
      <c r="U244" s="19">
        <v>1965.59</v>
      </c>
      <c r="V244" s="19">
        <v>0</v>
      </c>
      <c r="W244" s="19">
        <v>0</v>
      </c>
      <c r="X244" s="19">
        <v>1965.59</v>
      </c>
      <c r="Y244" s="19">
        <v>0</v>
      </c>
      <c r="Z244" s="19">
        <v>0</v>
      </c>
      <c r="AA244" s="19">
        <v>0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183.58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1.52</v>
      </c>
      <c r="AR244" s="19">
        <v>0</v>
      </c>
      <c r="AS244" s="19">
        <v>0</v>
      </c>
      <c r="AT244" s="19">
        <v>0</v>
      </c>
      <c r="AU244" s="19">
        <f t="shared" si="3"/>
        <v>3370</v>
      </c>
      <c r="AV244" s="19">
        <v>0</v>
      </c>
      <c r="AW244" s="19">
        <v>0</v>
      </c>
      <c r="AX244" s="20">
        <v>115</v>
      </c>
      <c r="AY244" s="20">
        <v>159</v>
      </c>
      <c r="AZ244" s="19">
        <v>260100.01</v>
      </c>
      <c r="BA244" s="19">
        <v>270109.73</v>
      </c>
      <c r="BB244" s="21">
        <v>0.97</v>
      </c>
      <c r="BC244" s="21">
        <v>0.78725254991739801</v>
      </c>
      <c r="BD244" s="21">
        <v>10.7</v>
      </c>
      <c r="BE244" s="21"/>
      <c r="BF244" s="17"/>
      <c r="BG244" s="14"/>
      <c r="BH244" s="17" t="s">
        <v>100</v>
      </c>
      <c r="BI244" s="17" t="s">
        <v>157</v>
      </c>
      <c r="BJ244" s="17" t="s">
        <v>128</v>
      </c>
      <c r="BK244" s="17" t="s">
        <v>107</v>
      </c>
      <c r="BL244" s="15" t="s">
        <v>91</v>
      </c>
      <c r="BM244" s="21">
        <v>219221.21</v>
      </c>
      <c r="BN244" s="15" t="s">
        <v>81</v>
      </c>
      <c r="BO244" s="21"/>
      <c r="BP244" s="22">
        <v>43690</v>
      </c>
      <c r="BQ244" s="22">
        <v>48531</v>
      </c>
      <c r="BR244" s="21">
        <v>0</v>
      </c>
      <c r="BS244" s="21">
        <v>0</v>
      </c>
      <c r="BT244" s="21">
        <v>0</v>
      </c>
      <c r="BU244" s="1" t="e">
        <v>#REF!</v>
      </c>
    </row>
    <row r="245" spans="1:73" s="1" customFormat="1" ht="18.2" customHeight="1" x14ac:dyDescent="0.15">
      <c r="A245" s="5">
        <v>243</v>
      </c>
      <c r="B245" s="6" t="s">
        <v>72</v>
      </c>
      <c r="C245" s="6" t="s">
        <v>73</v>
      </c>
      <c r="D245" s="7">
        <v>45078</v>
      </c>
      <c r="E245" s="8" t="s">
        <v>480</v>
      </c>
      <c r="F245" s="9">
        <v>0</v>
      </c>
      <c r="G245" s="9">
        <v>0</v>
      </c>
      <c r="H245" s="10">
        <v>76078.960000000006</v>
      </c>
      <c r="I245" s="10">
        <v>0</v>
      </c>
      <c r="J245" s="10">
        <v>0</v>
      </c>
      <c r="K245" s="10">
        <v>76078.960000000006</v>
      </c>
      <c r="L245" s="10">
        <v>4935.84</v>
      </c>
      <c r="M245" s="10">
        <v>0</v>
      </c>
      <c r="N245" s="10">
        <v>0</v>
      </c>
      <c r="O245" s="10">
        <v>0</v>
      </c>
      <c r="P245" s="10">
        <v>4935.84</v>
      </c>
      <c r="Q245" s="10">
        <v>0</v>
      </c>
      <c r="R245" s="10">
        <v>0</v>
      </c>
      <c r="S245" s="10">
        <v>71143.12</v>
      </c>
      <c r="T245" s="10">
        <v>0</v>
      </c>
      <c r="U245" s="10">
        <v>678.37</v>
      </c>
      <c r="V245" s="10">
        <v>0</v>
      </c>
      <c r="W245" s="10">
        <v>0</v>
      </c>
      <c r="X245" s="10">
        <v>678.37</v>
      </c>
      <c r="Y245" s="10">
        <v>0</v>
      </c>
      <c r="Z245" s="10">
        <v>0</v>
      </c>
      <c r="AA245" s="10">
        <v>0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176.71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0.08</v>
      </c>
      <c r="AR245" s="10">
        <v>0</v>
      </c>
      <c r="AS245" s="10">
        <v>0</v>
      </c>
      <c r="AT245" s="10">
        <v>0</v>
      </c>
      <c r="AU245" s="10">
        <f t="shared" si="3"/>
        <v>5791</v>
      </c>
      <c r="AV245" s="10">
        <v>0</v>
      </c>
      <c r="AW245" s="10">
        <v>0</v>
      </c>
      <c r="AX245" s="11">
        <v>16</v>
      </c>
      <c r="AY245" s="11">
        <v>60</v>
      </c>
      <c r="AZ245" s="10">
        <v>322829.96999999997</v>
      </c>
      <c r="BA245" s="10">
        <v>260000</v>
      </c>
      <c r="BB245" s="12">
        <v>0.88</v>
      </c>
      <c r="BC245" s="12">
        <v>0.24079209846153801</v>
      </c>
      <c r="BD245" s="12">
        <v>10.7</v>
      </c>
      <c r="BE245" s="12"/>
      <c r="BF245" s="8"/>
      <c r="BG245" s="5"/>
      <c r="BH245" s="8" t="s">
        <v>114</v>
      </c>
      <c r="BI245" s="8" t="s">
        <v>481</v>
      </c>
      <c r="BJ245" s="8" t="s">
        <v>138</v>
      </c>
      <c r="BK245" s="8" t="s">
        <v>107</v>
      </c>
      <c r="BL245" s="6" t="s">
        <v>91</v>
      </c>
      <c r="BM245" s="12">
        <v>71143.12</v>
      </c>
      <c r="BN245" s="6" t="s">
        <v>81</v>
      </c>
      <c r="BO245" s="12"/>
      <c r="BP245" s="13">
        <v>43733</v>
      </c>
      <c r="BQ245" s="13">
        <v>45560</v>
      </c>
      <c r="BR245" s="12">
        <v>0</v>
      </c>
      <c r="BS245" s="12">
        <v>0</v>
      </c>
      <c r="BT245" s="12">
        <v>0</v>
      </c>
      <c r="BU245" s="1" t="e">
        <v>#REF!</v>
      </c>
    </row>
    <row r="246" spans="1:73" s="1" customFormat="1" ht="18.2" customHeight="1" x14ac:dyDescent="0.15">
      <c r="A246" s="14">
        <v>244</v>
      </c>
      <c r="B246" s="15" t="s">
        <v>139</v>
      </c>
      <c r="C246" s="15" t="s">
        <v>73</v>
      </c>
      <c r="D246" s="16">
        <v>45078</v>
      </c>
      <c r="E246" s="17" t="s">
        <v>482</v>
      </c>
      <c r="F246" s="18">
        <v>0</v>
      </c>
      <c r="G246" s="18">
        <v>0</v>
      </c>
      <c r="H246" s="19">
        <v>406176.94</v>
      </c>
      <c r="I246" s="19">
        <v>0</v>
      </c>
      <c r="J246" s="19">
        <v>0</v>
      </c>
      <c r="K246" s="19">
        <v>406176.94</v>
      </c>
      <c r="L246" s="19">
        <v>3563.45</v>
      </c>
      <c r="M246" s="19">
        <v>0</v>
      </c>
      <c r="N246" s="19">
        <v>0</v>
      </c>
      <c r="O246" s="19">
        <v>0</v>
      </c>
      <c r="P246" s="19">
        <v>3563.45</v>
      </c>
      <c r="Q246" s="19">
        <v>0</v>
      </c>
      <c r="R246" s="19">
        <v>0</v>
      </c>
      <c r="S246" s="19">
        <v>402613.49</v>
      </c>
      <c r="T246" s="19">
        <v>0</v>
      </c>
      <c r="U246" s="19">
        <v>3621.74</v>
      </c>
      <c r="V246" s="19">
        <v>0</v>
      </c>
      <c r="W246" s="19">
        <v>0</v>
      </c>
      <c r="X246" s="19">
        <v>3621.74</v>
      </c>
      <c r="Y246" s="19">
        <v>0</v>
      </c>
      <c r="Z246" s="19">
        <v>0</v>
      </c>
      <c r="AA246" s="19">
        <v>0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358.93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0.88</v>
      </c>
      <c r="AR246" s="19">
        <v>0</v>
      </c>
      <c r="AS246" s="19">
        <v>0</v>
      </c>
      <c r="AT246" s="19">
        <v>0</v>
      </c>
      <c r="AU246" s="19">
        <f t="shared" si="3"/>
        <v>7545</v>
      </c>
      <c r="AV246" s="19">
        <v>0</v>
      </c>
      <c r="AW246" s="19">
        <v>0</v>
      </c>
      <c r="AX246" s="20">
        <v>80</v>
      </c>
      <c r="AY246" s="20">
        <v>120</v>
      </c>
      <c r="AZ246" s="19">
        <v>926040</v>
      </c>
      <c r="BA246" s="19">
        <v>528100</v>
      </c>
      <c r="BB246" s="21">
        <v>0.85</v>
      </c>
      <c r="BC246" s="21">
        <v>0.64802398504071201</v>
      </c>
      <c r="BD246" s="21">
        <v>10.7</v>
      </c>
      <c r="BE246" s="21"/>
      <c r="BF246" s="17"/>
      <c r="BG246" s="14"/>
      <c r="BH246" s="17" t="s">
        <v>94</v>
      </c>
      <c r="BI246" s="17" t="s">
        <v>197</v>
      </c>
      <c r="BJ246" s="17" t="s">
        <v>478</v>
      </c>
      <c r="BK246" s="17" t="s">
        <v>107</v>
      </c>
      <c r="BL246" s="15" t="s">
        <v>91</v>
      </c>
      <c r="BM246" s="21">
        <v>402613.49</v>
      </c>
      <c r="BN246" s="15" t="s">
        <v>81</v>
      </c>
      <c r="BO246" s="21"/>
      <c r="BP246" s="22">
        <v>43822</v>
      </c>
      <c r="BQ246" s="22">
        <v>47475</v>
      </c>
      <c r="BR246" s="21">
        <v>0</v>
      </c>
      <c r="BS246" s="21">
        <v>0</v>
      </c>
      <c r="BT246" s="21">
        <v>0</v>
      </c>
      <c r="BU246" s="1" t="e">
        <v>#REF!</v>
      </c>
    </row>
    <row r="247" spans="1:73" s="1" customFormat="1" ht="18.2" customHeight="1" x14ac:dyDescent="0.15">
      <c r="A247" s="5">
        <v>245</v>
      </c>
      <c r="B247" s="6" t="s">
        <v>139</v>
      </c>
      <c r="C247" s="6" t="s">
        <v>73</v>
      </c>
      <c r="D247" s="7">
        <v>45078</v>
      </c>
      <c r="E247" s="8" t="s">
        <v>483</v>
      </c>
      <c r="F247" s="9">
        <v>0</v>
      </c>
      <c r="G247" s="9">
        <v>0</v>
      </c>
      <c r="H247" s="10">
        <v>448559.91</v>
      </c>
      <c r="I247" s="10">
        <v>0</v>
      </c>
      <c r="J247" s="10">
        <v>0</v>
      </c>
      <c r="K247" s="10">
        <v>448559.91</v>
      </c>
      <c r="L247" s="10">
        <v>3970.44</v>
      </c>
      <c r="M247" s="10">
        <v>0</v>
      </c>
      <c r="N247" s="10">
        <v>0</v>
      </c>
      <c r="O247" s="10">
        <v>0</v>
      </c>
      <c r="P247" s="10">
        <v>3970.44</v>
      </c>
      <c r="Q247" s="10">
        <v>0</v>
      </c>
      <c r="R247" s="10">
        <v>0</v>
      </c>
      <c r="S247" s="10">
        <v>444589.47</v>
      </c>
      <c r="T247" s="10">
        <v>0</v>
      </c>
      <c r="U247" s="10">
        <v>3999.66</v>
      </c>
      <c r="V247" s="10">
        <v>0</v>
      </c>
      <c r="W247" s="10">
        <v>0</v>
      </c>
      <c r="X247" s="10">
        <v>3999.66</v>
      </c>
      <c r="Y247" s="10">
        <v>0</v>
      </c>
      <c r="Z247" s="10">
        <v>0</v>
      </c>
      <c r="AA247" s="10">
        <v>0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398.14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1.76</v>
      </c>
      <c r="AR247" s="10">
        <v>0</v>
      </c>
      <c r="AS247" s="10">
        <v>0</v>
      </c>
      <c r="AT247" s="10">
        <v>0</v>
      </c>
      <c r="AU247" s="10">
        <f t="shared" si="3"/>
        <v>8370</v>
      </c>
      <c r="AV247" s="10">
        <v>0</v>
      </c>
      <c r="AW247" s="10">
        <v>0</v>
      </c>
      <c r="AX247" s="11">
        <v>91</v>
      </c>
      <c r="AY247" s="11">
        <v>120</v>
      </c>
      <c r="AZ247" s="10">
        <v>1760103.81</v>
      </c>
      <c r="BA247" s="10">
        <v>585790.31999999995</v>
      </c>
      <c r="BB247" s="12">
        <v>0.24</v>
      </c>
      <c r="BC247" s="12">
        <v>0.18214960056014601</v>
      </c>
      <c r="BD247" s="12">
        <v>10.7</v>
      </c>
      <c r="BE247" s="12"/>
      <c r="BF247" s="8"/>
      <c r="BG247" s="5"/>
      <c r="BH247" s="8" t="s">
        <v>94</v>
      </c>
      <c r="BI247" s="8" t="s">
        <v>115</v>
      </c>
      <c r="BJ247" s="8" t="s">
        <v>484</v>
      </c>
      <c r="BK247" s="8" t="s">
        <v>107</v>
      </c>
      <c r="BL247" s="6" t="s">
        <v>91</v>
      </c>
      <c r="BM247" s="12">
        <v>444589.47</v>
      </c>
      <c r="BN247" s="6" t="s">
        <v>81</v>
      </c>
      <c r="BO247" s="12"/>
      <c r="BP247" s="13">
        <v>43881</v>
      </c>
      <c r="BQ247" s="13">
        <v>47534</v>
      </c>
      <c r="BR247" s="12">
        <v>0</v>
      </c>
      <c r="BS247" s="12">
        <v>0</v>
      </c>
      <c r="BT247" s="12">
        <v>0</v>
      </c>
      <c r="BU247" s="1" t="e">
        <v>#REF!</v>
      </c>
    </row>
    <row r="248" spans="1:73" s="1" customFormat="1" ht="18.2" customHeight="1" x14ac:dyDescent="0.15">
      <c r="A248" s="14">
        <v>246</v>
      </c>
      <c r="B248" s="15" t="s">
        <v>72</v>
      </c>
      <c r="C248" s="15" t="s">
        <v>73</v>
      </c>
      <c r="D248" s="16">
        <v>45078</v>
      </c>
      <c r="E248" s="17" t="s">
        <v>485</v>
      </c>
      <c r="F248" s="18">
        <v>8</v>
      </c>
      <c r="G248" s="18">
        <v>7</v>
      </c>
      <c r="H248" s="19">
        <v>227906.46</v>
      </c>
      <c r="I248" s="19">
        <v>11635.72</v>
      </c>
      <c r="J248" s="19">
        <v>0</v>
      </c>
      <c r="K248" s="19">
        <v>239542.18</v>
      </c>
      <c r="L248" s="19">
        <v>1716.26</v>
      </c>
      <c r="M248" s="19">
        <v>0</v>
      </c>
      <c r="N248" s="19">
        <v>0</v>
      </c>
      <c r="O248" s="19">
        <v>0</v>
      </c>
      <c r="P248" s="19">
        <v>0</v>
      </c>
      <c r="Q248" s="19">
        <v>0</v>
      </c>
      <c r="R248" s="19">
        <v>0</v>
      </c>
      <c r="S248" s="19">
        <v>239542.18</v>
      </c>
      <c r="T248" s="19">
        <v>14642.45</v>
      </c>
      <c r="U248" s="19">
        <v>2032.17</v>
      </c>
      <c r="V248" s="19">
        <v>0</v>
      </c>
      <c r="W248" s="19">
        <v>0</v>
      </c>
      <c r="X248" s="19">
        <v>0</v>
      </c>
      <c r="Y248" s="19">
        <v>0</v>
      </c>
      <c r="Z248" s="19">
        <v>0</v>
      </c>
      <c r="AA248" s="19">
        <v>16674.62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0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>
        <v>0</v>
      </c>
      <c r="AT248" s="19">
        <v>0</v>
      </c>
      <c r="AU248" s="19">
        <f t="shared" si="3"/>
        <v>0</v>
      </c>
      <c r="AV248" s="19">
        <v>13351.98</v>
      </c>
      <c r="AW248" s="19">
        <v>16674.62</v>
      </c>
      <c r="AX248" s="20">
        <v>87</v>
      </c>
      <c r="AY248" s="20">
        <v>120</v>
      </c>
      <c r="AZ248" s="19">
        <v>203999.46</v>
      </c>
      <c r="BA248" s="19">
        <v>275503.45</v>
      </c>
      <c r="BB248" s="21">
        <v>1</v>
      </c>
      <c r="BC248" s="21">
        <v>0.86947070898749201</v>
      </c>
      <c r="BD248" s="21">
        <v>10.7</v>
      </c>
      <c r="BE248" s="21"/>
      <c r="BF248" s="17"/>
      <c r="BG248" s="14"/>
      <c r="BH248" s="17" t="s">
        <v>100</v>
      </c>
      <c r="BI248" s="17" t="s">
        <v>101</v>
      </c>
      <c r="BJ248" s="17" t="s">
        <v>102</v>
      </c>
      <c r="BK248" s="17" t="s">
        <v>79</v>
      </c>
      <c r="BL248" s="15" t="s">
        <v>91</v>
      </c>
      <c r="BM248" s="21">
        <v>239542.18</v>
      </c>
      <c r="BN248" s="15" t="s">
        <v>81</v>
      </c>
      <c r="BO248" s="21"/>
      <c r="BP248" s="22">
        <v>44098</v>
      </c>
      <c r="BQ248" s="22">
        <v>47750</v>
      </c>
      <c r="BR248" s="21">
        <v>3337.92</v>
      </c>
      <c r="BS248" s="21">
        <v>0</v>
      </c>
      <c r="BT248" s="21">
        <v>230</v>
      </c>
      <c r="BU248" s="1" t="e">
        <v>#REF!</v>
      </c>
    </row>
    <row r="249" spans="1:73" s="1" customFormat="1" ht="18.2" customHeight="1" x14ac:dyDescent="0.15">
      <c r="A249" s="5">
        <v>247</v>
      </c>
      <c r="B249" s="6" t="s">
        <v>72</v>
      </c>
      <c r="C249" s="6" t="s">
        <v>73</v>
      </c>
      <c r="D249" s="7">
        <v>45078</v>
      </c>
      <c r="E249" s="8" t="s">
        <v>486</v>
      </c>
      <c r="F249" s="9">
        <v>0</v>
      </c>
      <c r="G249" s="9">
        <v>0</v>
      </c>
      <c r="H249" s="10">
        <v>147749.14000000001</v>
      </c>
      <c r="I249" s="10">
        <v>0</v>
      </c>
      <c r="J249" s="10">
        <v>0</v>
      </c>
      <c r="K249" s="10">
        <v>147749.14000000001</v>
      </c>
      <c r="L249" s="10">
        <v>4298.3900000000003</v>
      </c>
      <c r="M249" s="10">
        <v>0</v>
      </c>
      <c r="N249" s="10">
        <v>0</v>
      </c>
      <c r="O249" s="10">
        <v>0</v>
      </c>
      <c r="P249" s="10">
        <v>4298.3900000000003</v>
      </c>
      <c r="Q249" s="10">
        <v>0</v>
      </c>
      <c r="R249" s="10">
        <v>0</v>
      </c>
      <c r="S249" s="10">
        <v>143450.75</v>
      </c>
      <c r="T249" s="10">
        <v>0</v>
      </c>
      <c r="U249" s="10">
        <v>1317.43</v>
      </c>
      <c r="V249" s="10">
        <v>0</v>
      </c>
      <c r="W249" s="10">
        <v>0</v>
      </c>
      <c r="X249" s="10">
        <v>1317.43</v>
      </c>
      <c r="Y249" s="10">
        <v>0</v>
      </c>
      <c r="Z249" s="10">
        <v>0</v>
      </c>
      <c r="AA249" s="10">
        <v>0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176.75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0.01</v>
      </c>
      <c r="AR249" s="10">
        <v>0</v>
      </c>
      <c r="AS249" s="10">
        <v>0</v>
      </c>
      <c r="AT249" s="10">
        <v>0</v>
      </c>
      <c r="AU249" s="10">
        <f t="shared" si="3"/>
        <v>5792.58</v>
      </c>
      <c r="AV249" s="10">
        <v>0</v>
      </c>
      <c r="AW249" s="10">
        <v>0</v>
      </c>
      <c r="AX249" s="11">
        <v>31</v>
      </c>
      <c r="AY249" s="11">
        <v>60</v>
      </c>
      <c r="AZ249" s="10">
        <v>317900.07</v>
      </c>
      <c r="BA249" s="10">
        <v>260074.61</v>
      </c>
      <c r="BB249" s="12">
        <v>0.99</v>
      </c>
      <c r="BC249" s="12">
        <v>0.54605961919927504</v>
      </c>
      <c r="BD249" s="12">
        <v>10.7</v>
      </c>
      <c r="BE249" s="12"/>
      <c r="BF249" s="8"/>
      <c r="BG249" s="5"/>
      <c r="BH249" s="8" t="s">
        <v>130</v>
      </c>
      <c r="BI249" s="8" t="s">
        <v>131</v>
      </c>
      <c r="BJ249" s="8" t="s">
        <v>487</v>
      </c>
      <c r="BK249" s="8" t="s">
        <v>107</v>
      </c>
      <c r="BL249" s="6" t="s">
        <v>91</v>
      </c>
      <c r="BM249" s="12">
        <v>143450.75</v>
      </c>
      <c r="BN249" s="6" t="s">
        <v>81</v>
      </c>
      <c r="BO249" s="12"/>
      <c r="BP249" s="13">
        <v>44221</v>
      </c>
      <c r="BQ249" s="13">
        <v>46047</v>
      </c>
      <c r="BR249" s="12">
        <v>0</v>
      </c>
      <c r="BS249" s="12">
        <v>0</v>
      </c>
      <c r="BT249" s="12">
        <v>0</v>
      </c>
      <c r="BU249" s="1" t="e">
        <v>#REF!</v>
      </c>
    </row>
    <row r="250" spans="1:73" s="1" customFormat="1" ht="18.2" customHeight="1" x14ac:dyDescent="0.15">
      <c r="A250" s="14">
        <v>248</v>
      </c>
      <c r="B250" s="15" t="s">
        <v>72</v>
      </c>
      <c r="C250" s="15" t="s">
        <v>73</v>
      </c>
      <c r="D250" s="16">
        <v>45078</v>
      </c>
      <c r="E250" s="17" t="s">
        <v>488</v>
      </c>
      <c r="F250" s="18">
        <v>0</v>
      </c>
      <c r="G250" s="18">
        <v>0</v>
      </c>
      <c r="H250" s="19">
        <v>173367.13</v>
      </c>
      <c r="I250" s="19">
        <v>0</v>
      </c>
      <c r="J250" s="19">
        <v>0</v>
      </c>
      <c r="K250" s="19">
        <v>173367.13</v>
      </c>
      <c r="L250" s="19">
        <v>1261.18</v>
      </c>
      <c r="M250" s="19">
        <v>0</v>
      </c>
      <c r="N250" s="19">
        <v>0</v>
      </c>
      <c r="O250" s="19">
        <v>0</v>
      </c>
      <c r="P250" s="19">
        <v>1261.18</v>
      </c>
      <c r="Q250" s="19">
        <v>0</v>
      </c>
      <c r="R250" s="19">
        <v>0</v>
      </c>
      <c r="S250" s="19">
        <v>172105.95</v>
      </c>
      <c r="T250" s="19">
        <v>0</v>
      </c>
      <c r="U250" s="19">
        <v>1545.86</v>
      </c>
      <c r="V250" s="19">
        <v>0</v>
      </c>
      <c r="W250" s="19">
        <v>0</v>
      </c>
      <c r="X250" s="19">
        <v>1545.86</v>
      </c>
      <c r="Y250" s="19">
        <v>0</v>
      </c>
      <c r="Z250" s="19">
        <v>0</v>
      </c>
      <c r="AA250" s="19">
        <v>0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140.22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</v>
      </c>
      <c r="AR250" s="19">
        <v>0</v>
      </c>
      <c r="AS250" s="19">
        <v>0</v>
      </c>
      <c r="AT250" s="19">
        <v>0</v>
      </c>
      <c r="AU250" s="19">
        <f t="shared" si="3"/>
        <v>2947.26</v>
      </c>
      <c r="AV250" s="19">
        <v>0</v>
      </c>
      <c r="AW250" s="19">
        <v>0</v>
      </c>
      <c r="AX250" s="20">
        <v>93</v>
      </c>
      <c r="AY250" s="20">
        <v>120</v>
      </c>
      <c r="AZ250" s="19">
        <v>195499.27</v>
      </c>
      <c r="BA250" s="19">
        <v>206313.22</v>
      </c>
      <c r="BB250" s="21">
        <v>0.75</v>
      </c>
      <c r="BC250" s="21">
        <v>0.62564804378507599</v>
      </c>
      <c r="BD250" s="21">
        <v>10.7</v>
      </c>
      <c r="BE250" s="21"/>
      <c r="BF250" s="17"/>
      <c r="BG250" s="14"/>
      <c r="BH250" s="17" t="s">
        <v>130</v>
      </c>
      <c r="BI250" s="17" t="s">
        <v>131</v>
      </c>
      <c r="BJ250" s="17" t="s">
        <v>489</v>
      </c>
      <c r="BK250" s="17" t="s">
        <v>107</v>
      </c>
      <c r="BL250" s="15" t="s">
        <v>91</v>
      </c>
      <c r="BM250" s="21">
        <v>172105.95</v>
      </c>
      <c r="BN250" s="15" t="s">
        <v>81</v>
      </c>
      <c r="BO250" s="21"/>
      <c r="BP250" s="22">
        <v>44265</v>
      </c>
      <c r="BQ250" s="22">
        <v>47938</v>
      </c>
      <c r="BR250" s="21">
        <v>0</v>
      </c>
      <c r="BS250" s="21">
        <v>0</v>
      </c>
      <c r="BT250" s="21">
        <v>0</v>
      </c>
      <c r="BU250" s="1" t="e">
        <v>#REF!</v>
      </c>
    </row>
    <row r="251" spans="1:73" s="1" customFormat="1" ht="18.2" customHeight="1" x14ac:dyDescent="0.15">
      <c r="A251" s="5">
        <v>249</v>
      </c>
      <c r="B251" s="6" t="s">
        <v>72</v>
      </c>
      <c r="C251" s="6" t="s">
        <v>73</v>
      </c>
      <c r="D251" s="7">
        <v>45078</v>
      </c>
      <c r="E251" s="8" t="s">
        <v>490</v>
      </c>
      <c r="F251" s="9">
        <v>0</v>
      </c>
      <c r="G251" s="9">
        <v>0</v>
      </c>
      <c r="H251" s="10">
        <v>204934.81</v>
      </c>
      <c r="I251" s="10">
        <v>0</v>
      </c>
      <c r="J251" s="10">
        <v>0</v>
      </c>
      <c r="K251" s="10">
        <v>204934.81</v>
      </c>
      <c r="L251" s="10">
        <v>5186.54</v>
      </c>
      <c r="M251" s="10">
        <v>0</v>
      </c>
      <c r="N251" s="10">
        <v>0</v>
      </c>
      <c r="O251" s="10">
        <v>0</v>
      </c>
      <c r="P251" s="10">
        <v>5186.54</v>
      </c>
      <c r="Q251" s="10">
        <v>0</v>
      </c>
      <c r="R251" s="10">
        <v>0</v>
      </c>
      <c r="S251" s="10">
        <v>199748.27</v>
      </c>
      <c r="T251" s="10">
        <v>0</v>
      </c>
      <c r="U251" s="10">
        <v>1827.34</v>
      </c>
      <c r="V251" s="10">
        <v>0</v>
      </c>
      <c r="W251" s="10">
        <v>0</v>
      </c>
      <c r="X251" s="10">
        <v>1827.34</v>
      </c>
      <c r="Y251" s="10">
        <v>0</v>
      </c>
      <c r="Z251" s="10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220.77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15.35</v>
      </c>
      <c r="AR251" s="10">
        <v>0</v>
      </c>
      <c r="AS251" s="10">
        <v>0</v>
      </c>
      <c r="AT251" s="10">
        <v>0</v>
      </c>
      <c r="AU251" s="10">
        <f t="shared" si="3"/>
        <v>7250</v>
      </c>
      <c r="AV251" s="10">
        <v>0</v>
      </c>
      <c r="AW251" s="10">
        <v>0</v>
      </c>
      <c r="AX251" s="11">
        <v>33</v>
      </c>
      <c r="AY251" s="11">
        <v>60</v>
      </c>
      <c r="AZ251" s="10">
        <v>332349.5</v>
      </c>
      <c r="BA251" s="10">
        <v>324820.40999999997</v>
      </c>
      <c r="BB251" s="12">
        <v>0.71</v>
      </c>
      <c r="BC251" s="12">
        <v>0.43661441009818303</v>
      </c>
      <c r="BD251" s="12">
        <v>10.7</v>
      </c>
      <c r="BE251" s="12"/>
      <c r="BF251" s="8"/>
      <c r="BG251" s="5"/>
      <c r="BH251" s="8" t="s">
        <v>100</v>
      </c>
      <c r="BI251" s="8" t="s">
        <v>101</v>
      </c>
      <c r="BJ251" s="8" t="s">
        <v>186</v>
      </c>
      <c r="BK251" s="8" t="s">
        <v>107</v>
      </c>
      <c r="BL251" s="6" t="s">
        <v>91</v>
      </c>
      <c r="BM251" s="12">
        <v>199748.27</v>
      </c>
      <c r="BN251" s="6" t="s">
        <v>81</v>
      </c>
      <c r="BO251" s="12"/>
      <c r="BP251" s="13">
        <v>44265</v>
      </c>
      <c r="BQ251" s="13">
        <v>46112</v>
      </c>
      <c r="BR251" s="12">
        <v>0</v>
      </c>
      <c r="BS251" s="12">
        <v>0</v>
      </c>
      <c r="BT251" s="12">
        <v>0</v>
      </c>
      <c r="BU251" s="1" t="e">
        <v>#REF!</v>
      </c>
    </row>
    <row r="252" spans="1:73" s="1" customFormat="1" ht="18.2" customHeight="1" x14ac:dyDescent="0.15">
      <c r="A252" s="14">
        <v>250</v>
      </c>
      <c r="B252" s="15" t="s">
        <v>72</v>
      </c>
      <c r="C252" s="15" t="s">
        <v>73</v>
      </c>
      <c r="D252" s="16">
        <v>45078</v>
      </c>
      <c r="E252" s="17" t="s">
        <v>491</v>
      </c>
      <c r="F252" s="18">
        <v>1</v>
      </c>
      <c r="G252" s="18">
        <v>1</v>
      </c>
      <c r="H252" s="19">
        <v>136213.88</v>
      </c>
      <c r="I252" s="19">
        <v>204.97</v>
      </c>
      <c r="J252" s="19">
        <v>0</v>
      </c>
      <c r="K252" s="19">
        <v>136418.85</v>
      </c>
      <c r="L252" s="19">
        <v>3333.27</v>
      </c>
      <c r="M252" s="19">
        <v>0</v>
      </c>
      <c r="N252" s="19">
        <v>0</v>
      </c>
      <c r="O252" s="19">
        <v>204.97</v>
      </c>
      <c r="P252" s="19">
        <v>3128.31</v>
      </c>
      <c r="Q252" s="19">
        <v>0</v>
      </c>
      <c r="R252" s="19">
        <v>0</v>
      </c>
      <c r="S252" s="19">
        <v>133085.57</v>
      </c>
      <c r="T252" s="19">
        <v>0</v>
      </c>
      <c r="U252" s="19">
        <v>1214.57</v>
      </c>
      <c r="V252" s="19">
        <v>0</v>
      </c>
      <c r="W252" s="19">
        <v>0</v>
      </c>
      <c r="X252" s="19">
        <v>1214.57</v>
      </c>
      <c r="Y252" s="19">
        <v>0</v>
      </c>
      <c r="Z252" s="19">
        <v>0</v>
      </c>
      <c r="AA252" s="19">
        <v>0</v>
      </c>
      <c r="AB252" s="19">
        <v>0</v>
      </c>
      <c r="AC252" s="19">
        <v>0</v>
      </c>
      <c r="AD252" s="19">
        <v>0</v>
      </c>
      <c r="AE252" s="19">
        <v>0</v>
      </c>
      <c r="AF252" s="19">
        <v>230</v>
      </c>
      <c r="AG252" s="19">
        <v>0</v>
      </c>
      <c r="AH252" s="19">
        <v>0</v>
      </c>
      <c r="AI252" s="19">
        <v>143.15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0</v>
      </c>
      <c r="AR252" s="19">
        <v>0</v>
      </c>
      <c r="AS252" s="19">
        <v>0</v>
      </c>
      <c r="AT252" s="19">
        <v>230</v>
      </c>
      <c r="AU252" s="19">
        <f t="shared" si="3"/>
        <v>4691</v>
      </c>
      <c r="AV252" s="19">
        <v>204.96</v>
      </c>
      <c r="AW252" s="19">
        <v>0</v>
      </c>
      <c r="AX252" s="20">
        <v>34</v>
      </c>
      <c r="AY252" s="20">
        <v>60</v>
      </c>
      <c r="AZ252" s="19">
        <v>416500</v>
      </c>
      <c r="BA252" s="19">
        <v>210615.18</v>
      </c>
      <c r="BB252" s="21">
        <v>0.32</v>
      </c>
      <c r="BC252" s="21">
        <v>0.20220471477886801</v>
      </c>
      <c r="BD252" s="21">
        <v>10.7</v>
      </c>
      <c r="BE252" s="21"/>
      <c r="BF252" s="17"/>
      <c r="BG252" s="14"/>
      <c r="BH252" s="17" t="s">
        <v>76</v>
      </c>
      <c r="BI252" s="17" t="s">
        <v>238</v>
      </c>
      <c r="BJ252" s="17"/>
      <c r="BK252" s="17" t="s">
        <v>90</v>
      </c>
      <c r="BL252" s="15" t="s">
        <v>91</v>
      </c>
      <c r="BM252" s="21">
        <v>133085.57</v>
      </c>
      <c r="BN252" s="15" t="s">
        <v>81</v>
      </c>
      <c r="BO252" s="21"/>
      <c r="BP252" s="22">
        <v>44295</v>
      </c>
      <c r="BQ252" s="22">
        <v>46121</v>
      </c>
      <c r="BR252" s="21">
        <v>0</v>
      </c>
      <c r="BS252" s="21">
        <v>0</v>
      </c>
      <c r="BT252" s="21">
        <v>230</v>
      </c>
    </row>
    <row r="253" spans="1:73" s="1" customFormat="1" ht="18.2" customHeight="1" x14ac:dyDescent="0.15">
      <c r="A253" s="5">
        <v>251</v>
      </c>
      <c r="B253" s="6" t="s">
        <v>139</v>
      </c>
      <c r="C253" s="6" t="s">
        <v>73</v>
      </c>
      <c r="D253" s="7">
        <v>45078</v>
      </c>
      <c r="E253" s="8" t="s">
        <v>492</v>
      </c>
      <c r="F253" s="9">
        <v>0</v>
      </c>
      <c r="G253" s="9">
        <v>0</v>
      </c>
      <c r="H253" s="10">
        <v>417671.32</v>
      </c>
      <c r="I253" s="10">
        <v>0</v>
      </c>
      <c r="J253" s="10">
        <v>0</v>
      </c>
      <c r="K253" s="10">
        <v>417671.32</v>
      </c>
      <c r="L253" s="10">
        <v>10220.75</v>
      </c>
      <c r="M253" s="10">
        <v>0</v>
      </c>
      <c r="N253" s="10">
        <v>0</v>
      </c>
      <c r="O253" s="10">
        <v>0</v>
      </c>
      <c r="P253" s="10">
        <v>10220.75</v>
      </c>
      <c r="Q253" s="10">
        <v>0</v>
      </c>
      <c r="R253" s="10">
        <v>0</v>
      </c>
      <c r="S253" s="10">
        <v>407450.57</v>
      </c>
      <c r="T253" s="10">
        <v>0</v>
      </c>
      <c r="U253" s="10">
        <v>3724.24</v>
      </c>
      <c r="V253" s="10">
        <v>0</v>
      </c>
      <c r="W253" s="10">
        <v>0</v>
      </c>
      <c r="X253" s="10">
        <v>3724.24</v>
      </c>
      <c r="Y253" s="10">
        <v>0</v>
      </c>
      <c r="Z253" s="10">
        <v>0</v>
      </c>
      <c r="AA253" s="10">
        <v>0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438.92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>
        <v>0</v>
      </c>
      <c r="AT253" s="10">
        <v>0</v>
      </c>
      <c r="AU253" s="10">
        <f t="shared" si="3"/>
        <v>14383.91</v>
      </c>
      <c r="AV253" s="10">
        <v>0</v>
      </c>
      <c r="AW253" s="10">
        <v>0</v>
      </c>
      <c r="AX253" s="11">
        <v>34</v>
      </c>
      <c r="AY253" s="11">
        <v>60</v>
      </c>
      <c r="AZ253" s="10">
        <v>1180000</v>
      </c>
      <c r="BA253" s="10">
        <v>645807.17000000004</v>
      </c>
      <c r="BB253" s="12">
        <v>0.39</v>
      </c>
      <c r="BC253" s="12">
        <v>0.24605753804189001</v>
      </c>
      <c r="BD253" s="12">
        <v>10.7</v>
      </c>
      <c r="BE253" s="12"/>
      <c r="BF253" s="8"/>
      <c r="BG253" s="5"/>
      <c r="BH253" s="8" t="s">
        <v>342</v>
      </c>
      <c r="BI253" s="8" t="s">
        <v>343</v>
      </c>
      <c r="BJ253" s="8"/>
      <c r="BK253" s="8" t="s">
        <v>107</v>
      </c>
      <c r="BL253" s="6" t="s">
        <v>91</v>
      </c>
      <c r="BM253" s="12">
        <v>407450.57</v>
      </c>
      <c r="BN253" s="6" t="s">
        <v>81</v>
      </c>
      <c r="BO253" s="12"/>
      <c r="BP253" s="13">
        <v>44312</v>
      </c>
      <c r="BQ253" s="13">
        <v>46138</v>
      </c>
      <c r="BR253" s="12">
        <v>0</v>
      </c>
      <c r="BS253" s="12">
        <v>0</v>
      </c>
      <c r="BT253" s="12">
        <v>0</v>
      </c>
      <c r="BU253" s="1" t="e">
        <v>#REF!</v>
      </c>
    </row>
    <row r="254" spans="1:73" s="1" customFormat="1" ht="18.2" customHeight="1" x14ac:dyDescent="0.15">
      <c r="A254" s="14">
        <v>252</v>
      </c>
      <c r="B254" s="15" t="s">
        <v>72</v>
      </c>
      <c r="C254" s="15" t="s">
        <v>73</v>
      </c>
      <c r="D254" s="16">
        <v>45078</v>
      </c>
      <c r="E254" s="17" t="s">
        <v>493</v>
      </c>
      <c r="F254" s="18">
        <v>0</v>
      </c>
      <c r="G254" s="18">
        <v>0</v>
      </c>
      <c r="H254" s="19">
        <v>187394.02</v>
      </c>
      <c r="I254" s="19">
        <v>0</v>
      </c>
      <c r="J254" s="19">
        <v>0</v>
      </c>
      <c r="K254" s="19">
        <v>187394.02</v>
      </c>
      <c r="L254" s="19">
        <v>4586.4399999999996</v>
      </c>
      <c r="M254" s="19">
        <v>0</v>
      </c>
      <c r="N254" s="19">
        <v>0</v>
      </c>
      <c r="O254" s="19">
        <v>0</v>
      </c>
      <c r="P254" s="19">
        <v>4586.4399999999996</v>
      </c>
      <c r="Q254" s="19">
        <v>0</v>
      </c>
      <c r="R254" s="19">
        <v>0</v>
      </c>
      <c r="S254" s="19">
        <v>182807.58</v>
      </c>
      <c r="T254" s="19">
        <v>0</v>
      </c>
      <c r="U254" s="19">
        <v>1670.93</v>
      </c>
      <c r="V254" s="19">
        <v>0</v>
      </c>
      <c r="W254" s="19">
        <v>0</v>
      </c>
      <c r="X254" s="19">
        <v>1670.93</v>
      </c>
      <c r="Y254" s="19">
        <v>0</v>
      </c>
      <c r="Z254" s="19">
        <v>0</v>
      </c>
      <c r="AA254" s="19">
        <v>0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196.95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19">
        <v>0.68</v>
      </c>
      <c r="AR254" s="19">
        <v>0</v>
      </c>
      <c r="AS254" s="19">
        <v>0</v>
      </c>
      <c r="AT254" s="19">
        <v>0</v>
      </c>
      <c r="AU254" s="19">
        <f t="shared" si="3"/>
        <v>6455</v>
      </c>
      <c r="AV254" s="19">
        <v>0</v>
      </c>
      <c r="AW254" s="19">
        <v>0</v>
      </c>
      <c r="AX254" s="20">
        <v>34</v>
      </c>
      <c r="AY254" s="20">
        <v>60</v>
      </c>
      <c r="AZ254" s="19">
        <v>313224.95</v>
      </c>
      <c r="BA254" s="19">
        <v>289785.65999999997</v>
      </c>
      <c r="BB254" s="21">
        <v>0.53</v>
      </c>
      <c r="BC254" s="21">
        <v>0.33434372632517401</v>
      </c>
      <c r="BD254" s="21">
        <v>10.7</v>
      </c>
      <c r="BE254" s="21"/>
      <c r="BF254" s="17"/>
      <c r="BG254" s="14"/>
      <c r="BH254" s="17" t="s">
        <v>76</v>
      </c>
      <c r="BI254" s="17" t="s">
        <v>159</v>
      </c>
      <c r="BJ254" s="17"/>
      <c r="BK254" s="17" t="s">
        <v>107</v>
      </c>
      <c r="BL254" s="15" t="s">
        <v>91</v>
      </c>
      <c r="BM254" s="21">
        <v>182807.58</v>
      </c>
      <c r="BN254" s="15" t="s">
        <v>81</v>
      </c>
      <c r="BO254" s="21"/>
      <c r="BP254" s="22">
        <v>44312</v>
      </c>
      <c r="BQ254" s="22">
        <v>46138</v>
      </c>
      <c r="BR254" s="21">
        <v>0</v>
      </c>
      <c r="BS254" s="21">
        <v>0</v>
      </c>
      <c r="BT254" s="21">
        <v>0</v>
      </c>
      <c r="BU254" s="1" t="e">
        <v>#REF!</v>
      </c>
    </row>
    <row r="255" spans="1:73" s="1" customFormat="1" ht="18.2" customHeight="1" x14ac:dyDescent="0.15">
      <c r="A255" s="5">
        <v>253</v>
      </c>
      <c r="B255" s="6" t="s">
        <v>72</v>
      </c>
      <c r="C255" s="6" t="s">
        <v>73</v>
      </c>
      <c r="D255" s="7">
        <v>45078</v>
      </c>
      <c r="E255" s="8" t="s">
        <v>494</v>
      </c>
      <c r="F255" s="9">
        <v>5</v>
      </c>
      <c r="G255" s="9">
        <v>5</v>
      </c>
      <c r="H255" s="10">
        <v>538072.80000000005</v>
      </c>
      <c r="I255" s="10">
        <v>16844.52</v>
      </c>
      <c r="J255" s="10">
        <v>0</v>
      </c>
      <c r="K255" s="10">
        <v>554917.31999999995</v>
      </c>
      <c r="L255" s="10">
        <v>3459.55</v>
      </c>
      <c r="M255" s="10">
        <v>0</v>
      </c>
      <c r="N255" s="10">
        <v>0</v>
      </c>
      <c r="O255" s="10">
        <v>3309.36</v>
      </c>
      <c r="P255" s="10">
        <v>0</v>
      </c>
      <c r="Q255" s="10">
        <v>0</v>
      </c>
      <c r="R255" s="10">
        <v>0</v>
      </c>
      <c r="S255" s="10">
        <v>551607.96</v>
      </c>
      <c r="T255" s="10">
        <v>23179.040000000001</v>
      </c>
      <c r="U255" s="10">
        <v>4797.82</v>
      </c>
      <c r="V255" s="10">
        <v>0</v>
      </c>
      <c r="W255" s="10">
        <v>5046.25</v>
      </c>
      <c r="X255" s="10">
        <v>0</v>
      </c>
      <c r="Y255" s="10">
        <v>0</v>
      </c>
      <c r="Z255" s="10">
        <v>0</v>
      </c>
      <c r="AA255" s="10">
        <v>22930.61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0</v>
      </c>
      <c r="AJ255" s="10">
        <v>0</v>
      </c>
      <c r="AK255" s="10">
        <v>0</v>
      </c>
      <c r="AL255" s="10">
        <v>0</v>
      </c>
      <c r="AM255" s="10">
        <v>230</v>
      </c>
      <c r="AN255" s="10">
        <v>0</v>
      </c>
      <c r="AO255" s="10">
        <v>0</v>
      </c>
      <c r="AP255" s="10">
        <v>414.39</v>
      </c>
      <c r="AQ255" s="10">
        <v>0</v>
      </c>
      <c r="AR255" s="10">
        <v>0</v>
      </c>
      <c r="AS255" s="10">
        <v>0</v>
      </c>
      <c r="AT255" s="10">
        <v>0</v>
      </c>
      <c r="AU255" s="10">
        <f t="shared" si="3"/>
        <v>9000</v>
      </c>
      <c r="AV255" s="10">
        <v>16994.71</v>
      </c>
      <c r="AW255" s="10">
        <v>22930.61</v>
      </c>
      <c r="AX255" s="11">
        <v>97</v>
      </c>
      <c r="AY255" s="11">
        <v>121</v>
      </c>
      <c r="AZ255" s="10">
        <v>917662.12</v>
      </c>
      <c r="BA255" s="10">
        <v>609726.24</v>
      </c>
      <c r="BB255" s="12">
        <v>0.89</v>
      </c>
      <c r="BC255" s="12">
        <v>0.80516640451623001</v>
      </c>
      <c r="BD255" s="12">
        <v>10.7</v>
      </c>
      <c r="BE255" s="12"/>
      <c r="BF255" s="8"/>
      <c r="BG255" s="5"/>
      <c r="BH255" s="8" t="s">
        <v>76</v>
      </c>
      <c r="BI255" s="8" t="s">
        <v>238</v>
      </c>
      <c r="BJ255" s="8"/>
      <c r="BK255" s="8" t="s">
        <v>90</v>
      </c>
      <c r="BL255" s="6" t="s">
        <v>91</v>
      </c>
      <c r="BM255" s="12">
        <v>551607.96</v>
      </c>
      <c r="BN255" s="6" t="s">
        <v>81</v>
      </c>
      <c r="BO255" s="12"/>
      <c r="BP255" s="13">
        <v>44370</v>
      </c>
      <c r="BQ255" s="13">
        <v>48052</v>
      </c>
      <c r="BR255" s="12">
        <v>2577.56</v>
      </c>
      <c r="BS255" s="12">
        <v>0</v>
      </c>
      <c r="BT255" s="12">
        <v>230</v>
      </c>
      <c r="BU255" s="1" t="e">
        <v>#REF!</v>
      </c>
    </row>
    <row r="256" spans="1:73" s="1" customFormat="1" ht="18.2" customHeight="1" x14ac:dyDescent="0.15">
      <c r="A256" s="14">
        <v>254</v>
      </c>
      <c r="B256" s="15" t="s">
        <v>72</v>
      </c>
      <c r="C256" s="15" t="s">
        <v>73</v>
      </c>
      <c r="D256" s="16">
        <v>45078</v>
      </c>
      <c r="E256" s="17" t="s">
        <v>495</v>
      </c>
      <c r="F256" s="18">
        <v>9</v>
      </c>
      <c r="G256" s="18">
        <v>8</v>
      </c>
      <c r="H256" s="19">
        <v>309075.40999999997</v>
      </c>
      <c r="I256" s="19">
        <v>16601.28</v>
      </c>
      <c r="J256" s="19">
        <v>0</v>
      </c>
      <c r="K256" s="19">
        <v>325676.69</v>
      </c>
      <c r="L256" s="19">
        <v>1927.8</v>
      </c>
      <c r="M256" s="19">
        <v>0</v>
      </c>
      <c r="N256" s="19">
        <v>0</v>
      </c>
      <c r="O256" s="19">
        <v>0</v>
      </c>
      <c r="P256" s="19">
        <v>0</v>
      </c>
      <c r="Q256" s="19">
        <v>0</v>
      </c>
      <c r="R256" s="19">
        <v>0</v>
      </c>
      <c r="S256" s="19">
        <v>325676.69</v>
      </c>
      <c r="T256" s="19">
        <v>22663.96</v>
      </c>
      <c r="U256" s="19">
        <v>2755.92</v>
      </c>
      <c r="V256" s="19">
        <v>0</v>
      </c>
      <c r="W256" s="19">
        <v>0</v>
      </c>
      <c r="X256" s="19">
        <v>0</v>
      </c>
      <c r="Y256" s="19">
        <v>0</v>
      </c>
      <c r="Z256" s="19">
        <v>0</v>
      </c>
      <c r="AA256" s="19">
        <v>25419.88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0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0</v>
      </c>
      <c r="AR256" s="19">
        <v>0</v>
      </c>
      <c r="AS256" s="19">
        <v>0</v>
      </c>
      <c r="AT256" s="19">
        <v>0</v>
      </c>
      <c r="AU256" s="19">
        <f t="shared" si="3"/>
        <v>0</v>
      </c>
      <c r="AV256" s="19">
        <v>18529.080000000002</v>
      </c>
      <c r="AW256" s="19">
        <v>25419.88</v>
      </c>
      <c r="AX256" s="20">
        <v>99</v>
      </c>
      <c r="AY256" s="20">
        <v>120</v>
      </c>
      <c r="AZ256" s="19">
        <v>89646</v>
      </c>
      <c r="BA256" s="19">
        <v>344246</v>
      </c>
      <c r="BB256" s="21">
        <v>1</v>
      </c>
      <c r="BC256" s="21">
        <v>0.94605802246068205</v>
      </c>
      <c r="BD256" s="21">
        <v>10.7</v>
      </c>
      <c r="BE256" s="21"/>
      <c r="BF256" s="17" t="s">
        <v>75</v>
      </c>
      <c r="BG256" s="14"/>
      <c r="BH256" s="17" t="s">
        <v>145</v>
      </c>
      <c r="BI256" s="17" t="s">
        <v>166</v>
      </c>
      <c r="BJ256" s="17" t="s">
        <v>496</v>
      </c>
      <c r="BK256" s="17" t="s">
        <v>79</v>
      </c>
      <c r="BL256" s="15" t="s">
        <v>91</v>
      </c>
      <c r="BM256" s="21">
        <v>325676.69</v>
      </c>
      <c r="BN256" s="15" t="s">
        <v>81</v>
      </c>
      <c r="BO256" s="21"/>
      <c r="BP256" s="22">
        <v>44449</v>
      </c>
      <c r="BQ256" s="22">
        <v>48101</v>
      </c>
      <c r="BR256" s="21">
        <v>4175.55</v>
      </c>
      <c r="BS256" s="21">
        <v>0</v>
      </c>
      <c r="BT256" s="21">
        <v>230</v>
      </c>
      <c r="BU256" s="1" t="e">
        <v>#REF!</v>
      </c>
    </row>
    <row r="257" spans="1:73" s="1" customFormat="1" ht="18.2" customHeight="1" x14ac:dyDescent="0.15">
      <c r="A257" s="5">
        <v>255</v>
      </c>
      <c r="B257" s="6" t="s">
        <v>72</v>
      </c>
      <c r="C257" s="6" t="s">
        <v>73</v>
      </c>
      <c r="D257" s="7">
        <v>45078</v>
      </c>
      <c r="E257" s="8" t="s">
        <v>497</v>
      </c>
      <c r="F257" s="9">
        <v>9</v>
      </c>
      <c r="G257" s="9">
        <v>8</v>
      </c>
      <c r="H257" s="10">
        <v>429635.39</v>
      </c>
      <c r="I257" s="10">
        <v>19689.009999999998</v>
      </c>
      <c r="J257" s="10">
        <v>0</v>
      </c>
      <c r="K257" s="10">
        <v>449324.4</v>
      </c>
      <c r="L257" s="10">
        <v>2560.9899999999998</v>
      </c>
      <c r="M257" s="10">
        <v>0</v>
      </c>
      <c r="N257" s="10">
        <v>0</v>
      </c>
      <c r="O257" s="10">
        <v>0</v>
      </c>
      <c r="P257" s="10">
        <v>0</v>
      </c>
      <c r="Q257" s="10">
        <v>0</v>
      </c>
      <c r="R257" s="10">
        <v>0</v>
      </c>
      <c r="S257" s="10">
        <v>449324.4</v>
      </c>
      <c r="T257" s="10">
        <v>31474.91</v>
      </c>
      <c r="U257" s="10">
        <v>3834.5</v>
      </c>
      <c r="V257" s="10">
        <v>0</v>
      </c>
      <c r="W257" s="10">
        <v>0</v>
      </c>
      <c r="X257" s="10">
        <v>0</v>
      </c>
      <c r="Y257" s="10">
        <v>0</v>
      </c>
      <c r="Z257" s="10">
        <v>0</v>
      </c>
      <c r="AA257" s="10">
        <v>35309.410000000003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0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</v>
      </c>
      <c r="AR257" s="10">
        <v>0</v>
      </c>
      <c r="AS257" s="10">
        <v>0</v>
      </c>
      <c r="AT257" s="10">
        <v>0</v>
      </c>
      <c r="AU257" s="10">
        <f t="shared" si="3"/>
        <v>0</v>
      </c>
      <c r="AV257" s="10">
        <v>22250</v>
      </c>
      <c r="AW257" s="10">
        <v>35309.410000000003</v>
      </c>
      <c r="AX257" s="11">
        <v>105</v>
      </c>
      <c r="AY257" s="11">
        <v>120</v>
      </c>
      <c r="AZ257" s="10">
        <v>386155.68</v>
      </c>
      <c r="BA257" s="10">
        <v>469864.38</v>
      </c>
      <c r="BB257" s="12">
        <v>1.03</v>
      </c>
      <c r="BC257" s="12">
        <v>0.98497385990400099</v>
      </c>
      <c r="BD257" s="12">
        <v>10.71</v>
      </c>
      <c r="BE257" s="12"/>
      <c r="BF257" s="8"/>
      <c r="BG257" s="5"/>
      <c r="BH257" s="8" t="s">
        <v>94</v>
      </c>
      <c r="BI257" s="8" t="s">
        <v>95</v>
      </c>
      <c r="BJ257" s="8" t="s">
        <v>498</v>
      </c>
      <c r="BK257" s="8" t="s">
        <v>79</v>
      </c>
      <c r="BL257" s="6" t="s">
        <v>91</v>
      </c>
      <c r="BM257" s="12">
        <v>449324.4</v>
      </c>
      <c r="BN257" s="6" t="s">
        <v>81</v>
      </c>
      <c r="BO257" s="12"/>
      <c r="BP257" s="13">
        <v>44550</v>
      </c>
      <c r="BQ257" s="13">
        <v>48202</v>
      </c>
      <c r="BR257" s="12">
        <v>4713.55</v>
      </c>
      <c r="BS257" s="12">
        <v>0</v>
      </c>
      <c r="BT257" s="12">
        <v>230</v>
      </c>
      <c r="BU257" s="1" t="e">
        <v>#REF!</v>
      </c>
    </row>
    <row r="258" spans="1:73" s="1" customFormat="1" ht="18.2" customHeight="1" x14ac:dyDescent="0.15">
      <c r="A258" s="14">
        <v>256</v>
      </c>
      <c r="B258" s="15" t="s">
        <v>139</v>
      </c>
      <c r="C258" s="15" t="s">
        <v>73</v>
      </c>
      <c r="D258" s="16">
        <v>45078</v>
      </c>
      <c r="E258" s="17" t="s">
        <v>499</v>
      </c>
      <c r="F258" s="18">
        <v>0</v>
      </c>
      <c r="G258" s="18">
        <v>0</v>
      </c>
      <c r="H258" s="19">
        <v>359698.77</v>
      </c>
      <c r="I258" s="19">
        <v>0</v>
      </c>
      <c r="J258" s="19">
        <v>0</v>
      </c>
      <c r="K258" s="19">
        <v>359698.77</v>
      </c>
      <c r="L258" s="19">
        <v>6369.3</v>
      </c>
      <c r="M258" s="19">
        <v>0</v>
      </c>
      <c r="N258" s="19">
        <v>0</v>
      </c>
      <c r="O258" s="19">
        <v>0</v>
      </c>
      <c r="P258" s="19">
        <v>6369.3</v>
      </c>
      <c r="Q258" s="19">
        <v>19.12</v>
      </c>
      <c r="R258" s="19">
        <v>0</v>
      </c>
      <c r="S258" s="19">
        <v>353310.35</v>
      </c>
      <c r="T258" s="19">
        <v>0</v>
      </c>
      <c r="U258" s="19">
        <v>3210.14</v>
      </c>
      <c r="V258" s="19">
        <v>0</v>
      </c>
      <c r="W258" s="19">
        <v>0</v>
      </c>
      <c r="X258" s="19">
        <v>3210.14</v>
      </c>
      <c r="Y258" s="19">
        <v>0</v>
      </c>
      <c r="Z258" s="19">
        <v>0</v>
      </c>
      <c r="AA258" s="19">
        <v>0</v>
      </c>
      <c r="AB258" s="19">
        <v>0</v>
      </c>
      <c r="AC258" s="19">
        <v>0</v>
      </c>
      <c r="AD258" s="19">
        <v>0</v>
      </c>
      <c r="AE258" s="19">
        <v>0</v>
      </c>
      <c r="AF258" s="19">
        <v>0</v>
      </c>
      <c r="AG258" s="19">
        <v>0</v>
      </c>
      <c r="AH258" s="19">
        <v>0</v>
      </c>
      <c r="AI258" s="19">
        <v>301.44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</v>
      </c>
      <c r="AQ258" s="19">
        <v>0</v>
      </c>
      <c r="AR258" s="19">
        <v>0</v>
      </c>
      <c r="AS258" s="19">
        <v>0</v>
      </c>
      <c r="AT258" s="19">
        <v>0</v>
      </c>
      <c r="AU258" s="19">
        <f t="shared" si="3"/>
        <v>9900.0000000000018</v>
      </c>
      <c r="AV258" s="19">
        <v>0</v>
      </c>
      <c r="AW258" s="19">
        <v>0</v>
      </c>
      <c r="AX258" s="20">
        <v>45</v>
      </c>
      <c r="AY258" s="20">
        <v>60</v>
      </c>
      <c r="AZ258" s="19">
        <v>379136.41</v>
      </c>
      <c r="BA258" s="19">
        <v>443531.94</v>
      </c>
      <c r="BB258" s="21">
        <v>0.9</v>
      </c>
      <c r="BC258" s="21">
        <v>0.71692540338808497</v>
      </c>
      <c r="BD258" s="21">
        <v>10.71</v>
      </c>
      <c r="BE258" s="21"/>
      <c r="BF258" s="17"/>
      <c r="BG258" s="14"/>
      <c r="BH258" s="17" t="s">
        <v>114</v>
      </c>
      <c r="BI258" s="17" t="s">
        <v>197</v>
      </c>
      <c r="BJ258" s="17" t="s">
        <v>498</v>
      </c>
      <c r="BK258" s="17" t="s">
        <v>107</v>
      </c>
      <c r="BL258" s="15" t="s">
        <v>91</v>
      </c>
      <c r="BM258" s="21">
        <v>353310.35</v>
      </c>
      <c r="BN258" s="15" t="s">
        <v>81</v>
      </c>
      <c r="BO258" s="21"/>
      <c r="BP258" s="22">
        <v>44644</v>
      </c>
      <c r="BQ258" s="22">
        <v>46470</v>
      </c>
      <c r="BR258" s="21">
        <v>0</v>
      </c>
      <c r="BS258" s="21">
        <v>0</v>
      </c>
      <c r="BT258" s="21">
        <v>0</v>
      </c>
      <c r="BU258" s="1" t="e">
        <v>#REF!</v>
      </c>
    </row>
    <row r="259" spans="1:73" s="1" customFormat="1" ht="18.2" customHeight="1" x14ac:dyDescent="0.15">
      <c r="A259" s="5">
        <v>257</v>
      </c>
      <c r="B259" s="6" t="s">
        <v>139</v>
      </c>
      <c r="C259" s="6" t="s">
        <v>73</v>
      </c>
      <c r="D259" s="7">
        <v>45078</v>
      </c>
      <c r="E259" s="8" t="s">
        <v>500</v>
      </c>
      <c r="F259" s="9">
        <v>0</v>
      </c>
      <c r="G259" s="9">
        <v>0</v>
      </c>
      <c r="H259" s="10">
        <v>44558.77</v>
      </c>
      <c r="I259" s="10">
        <v>0</v>
      </c>
      <c r="J259" s="10">
        <v>0</v>
      </c>
      <c r="K259" s="10">
        <v>44558.77</v>
      </c>
      <c r="L259" s="10">
        <v>10991.66</v>
      </c>
      <c r="M259" s="10">
        <v>0</v>
      </c>
      <c r="N259" s="10">
        <v>0</v>
      </c>
      <c r="O259" s="10">
        <v>0</v>
      </c>
      <c r="P259" s="10">
        <v>10991.66</v>
      </c>
      <c r="Q259" s="10">
        <v>0</v>
      </c>
      <c r="R259" s="10">
        <v>0</v>
      </c>
      <c r="S259" s="10">
        <v>33567.11</v>
      </c>
      <c r="T259" s="10">
        <v>0</v>
      </c>
      <c r="U259" s="10">
        <v>397.69</v>
      </c>
      <c r="V259" s="10">
        <v>0</v>
      </c>
      <c r="W259" s="10">
        <v>0</v>
      </c>
      <c r="X259" s="10">
        <v>397.69</v>
      </c>
      <c r="Y259" s="10">
        <v>0</v>
      </c>
      <c r="Z259" s="10">
        <v>0</v>
      </c>
      <c r="AA259" s="10">
        <v>0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114.95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0.8</v>
      </c>
      <c r="AR259" s="10">
        <v>0</v>
      </c>
      <c r="AS259" s="10">
        <v>0</v>
      </c>
      <c r="AT259" s="10">
        <v>0</v>
      </c>
      <c r="AU259" s="10">
        <f t="shared" ref="AU259:AU322" si="4">SUM(AH259:AR259,AB259:AF259,W259:Y259,O259:R259)-J259-AS259-AT259</f>
        <v>11505.1</v>
      </c>
      <c r="AV259" s="10">
        <v>0</v>
      </c>
      <c r="AW259" s="10">
        <v>0</v>
      </c>
      <c r="AX259" s="11">
        <v>3</v>
      </c>
      <c r="AY259" s="11">
        <v>16</v>
      </c>
      <c r="AZ259" s="10">
        <v>159173.15647300001</v>
      </c>
      <c r="BA259" s="10">
        <v>169115.21</v>
      </c>
      <c r="BB259" s="12">
        <v>0.9</v>
      </c>
      <c r="BC259" s="12">
        <v>0.17863797703352599</v>
      </c>
      <c r="BD259" s="12">
        <v>10.71</v>
      </c>
      <c r="BE259" s="12"/>
      <c r="BF259" s="8"/>
      <c r="BG259" s="5"/>
      <c r="BH259" s="8" t="s">
        <v>114</v>
      </c>
      <c r="BI259" s="8" t="s">
        <v>501</v>
      </c>
      <c r="BJ259" s="8" t="s">
        <v>498</v>
      </c>
      <c r="BK259" s="8" t="s">
        <v>107</v>
      </c>
      <c r="BL259" s="6" t="s">
        <v>91</v>
      </c>
      <c r="BM259" s="12">
        <v>33567.11</v>
      </c>
      <c r="BN259" s="6" t="s">
        <v>81</v>
      </c>
      <c r="BO259" s="12"/>
      <c r="BP259" s="13">
        <v>44694</v>
      </c>
      <c r="BQ259" s="13">
        <v>45182</v>
      </c>
      <c r="BR259" s="12">
        <v>0</v>
      </c>
      <c r="BS259" s="12">
        <v>0</v>
      </c>
      <c r="BT259" s="12">
        <v>0</v>
      </c>
      <c r="BU259" s="1" t="e">
        <v>#REF!</v>
      </c>
    </row>
    <row r="260" spans="1:73" s="1" customFormat="1" ht="18.2" customHeight="1" x14ac:dyDescent="0.15">
      <c r="A260" s="14">
        <v>258</v>
      </c>
      <c r="B260" s="15" t="s">
        <v>72</v>
      </c>
      <c r="C260" s="15" t="s">
        <v>73</v>
      </c>
      <c r="D260" s="16">
        <v>45078</v>
      </c>
      <c r="E260" s="17" t="s">
        <v>502</v>
      </c>
      <c r="F260" s="18">
        <v>0</v>
      </c>
      <c r="G260" s="18">
        <v>0</v>
      </c>
      <c r="H260" s="19">
        <v>419182.82</v>
      </c>
      <c r="I260" s="19">
        <v>0</v>
      </c>
      <c r="J260" s="19">
        <v>0</v>
      </c>
      <c r="K260" s="19">
        <v>419182.82</v>
      </c>
      <c r="L260" s="19">
        <v>6857.58</v>
      </c>
      <c r="M260" s="19">
        <v>0</v>
      </c>
      <c r="N260" s="19">
        <v>0</v>
      </c>
      <c r="O260" s="19">
        <v>0</v>
      </c>
      <c r="P260" s="19">
        <v>6857.58</v>
      </c>
      <c r="Q260" s="19">
        <v>0</v>
      </c>
      <c r="R260" s="19">
        <v>0</v>
      </c>
      <c r="S260" s="19">
        <v>412325.24</v>
      </c>
      <c r="T260" s="19">
        <v>0</v>
      </c>
      <c r="U260" s="19">
        <v>3741.21</v>
      </c>
      <c r="V260" s="19">
        <v>0</v>
      </c>
      <c r="W260" s="19">
        <v>0</v>
      </c>
      <c r="X260" s="19">
        <v>3741.21</v>
      </c>
      <c r="Y260" s="19">
        <v>0</v>
      </c>
      <c r="Z260" s="19">
        <v>0</v>
      </c>
      <c r="AA260" s="19">
        <v>0</v>
      </c>
      <c r="AB260" s="19">
        <v>0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>
        <v>0</v>
      </c>
      <c r="AI260" s="19">
        <v>333.52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0</v>
      </c>
      <c r="AR260" s="19">
        <v>0</v>
      </c>
      <c r="AS260" s="19">
        <v>0</v>
      </c>
      <c r="AT260" s="19">
        <v>0</v>
      </c>
      <c r="AU260" s="19">
        <f t="shared" si="4"/>
        <v>10932.31</v>
      </c>
      <c r="AV260" s="19">
        <v>0</v>
      </c>
      <c r="AW260" s="19">
        <v>0</v>
      </c>
      <c r="AX260" s="20">
        <v>48</v>
      </c>
      <c r="AY260" s="20">
        <v>60</v>
      </c>
      <c r="AZ260" s="19">
        <v>139956</v>
      </c>
      <c r="BA260" s="19">
        <v>490728.25</v>
      </c>
      <c r="BB260" s="21">
        <v>0.98399400000000004</v>
      </c>
      <c r="BC260" s="21">
        <v>0.82678256694730701</v>
      </c>
      <c r="BD260" s="21">
        <v>10.71</v>
      </c>
      <c r="BE260" s="21"/>
      <c r="BF260" s="17"/>
      <c r="BG260" s="14"/>
      <c r="BH260" s="17" t="s">
        <v>100</v>
      </c>
      <c r="BI260" s="17" t="s">
        <v>503</v>
      </c>
      <c r="BJ260" s="17" t="s">
        <v>498</v>
      </c>
      <c r="BK260" s="17" t="s">
        <v>107</v>
      </c>
      <c r="BL260" s="15" t="s">
        <v>91</v>
      </c>
      <c r="BM260" s="21">
        <v>412325.24</v>
      </c>
      <c r="BN260" s="15" t="s">
        <v>81</v>
      </c>
      <c r="BO260" s="21"/>
      <c r="BP260" s="22">
        <v>44726</v>
      </c>
      <c r="BQ260" s="22">
        <v>46552</v>
      </c>
      <c r="BR260" s="21">
        <v>0</v>
      </c>
      <c r="BS260" s="21">
        <v>0</v>
      </c>
      <c r="BT260" s="21">
        <v>0</v>
      </c>
      <c r="BU260" s="1" t="e">
        <v>#REF!</v>
      </c>
    </row>
    <row r="261" spans="1:73" s="1" customFormat="1" ht="18.2" customHeight="1" x14ac:dyDescent="0.15">
      <c r="A261" s="5">
        <v>259</v>
      </c>
      <c r="B261" s="6" t="s">
        <v>72</v>
      </c>
      <c r="C261" s="6" t="s">
        <v>73</v>
      </c>
      <c r="D261" s="7">
        <v>45078</v>
      </c>
      <c r="E261" s="8" t="s">
        <v>504</v>
      </c>
      <c r="F261" s="9">
        <v>0</v>
      </c>
      <c r="G261" s="9">
        <v>0</v>
      </c>
      <c r="H261" s="10">
        <v>264090.25</v>
      </c>
      <c r="I261" s="10">
        <v>0</v>
      </c>
      <c r="J261" s="10">
        <v>0</v>
      </c>
      <c r="K261" s="10">
        <v>264090.25</v>
      </c>
      <c r="L261" s="10">
        <v>4004.51</v>
      </c>
      <c r="M261" s="10">
        <v>0</v>
      </c>
      <c r="N261" s="10">
        <v>0</v>
      </c>
      <c r="O261" s="10">
        <v>0</v>
      </c>
      <c r="P261" s="10">
        <v>4004.51</v>
      </c>
      <c r="Q261" s="10">
        <v>0</v>
      </c>
      <c r="R261" s="10">
        <v>0</v>
      </c>
      <c r="S261" s="10">
        <v>260085.74</v>
      </c>
      <c r="T261" s="10">
        <v>0</v>
      </c>
      <c r="U261" s="10">
        <v>2376.5100000000002</v>
      </c>
      <c r="V261" s="10">
        <v>0</v>
      </c>
      <c r="W261" s="10">
        <v>0</v>
      </c>
      <c r="X261" s="10">
        <v>2376.5100000000002</v>
      </c>
      <c r="Y261" s="10">
        <v>0</v>
      </c>
      <c r="Z261" s="10">
        <v>0</v>
      </c>
      <c r="AA261" s="10">
        <v>0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0</v>
      </c>
      <c r="AI261" s="10">
        <v>200.39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</v>
      </c>
      <c r="AQ261" s="10">
        <v>0.59</v>
      </c>
      <c r="AR261" s="10">
        <v>0</v>
      </c>
      <c r="AS261" s="10">
        <v>0</v>
      </c>
      <c r="AT261" s="10">
        <v>0</v>
      </c>
      <c r="AU261" s="10">
        <f t="shared" si="4"/>
        <v>6582</v>
      </c>
      <c r="AV261" s="10">
        <v>0</v>
      </c>
      <c r="AW261" s="10">
        <v>0</v>
      </c>
      <c r="AX261" s="11">
        <v>52</v>
      </c>
      <c r="AY261" s="11">
        <v>60</v>
      </c>
      <c r="AZ261" s="10">
        <v>58144</v>
      </c>
      <c r="BA261" s="10">
        <v>294833</v>
      </c>
      <c r="BB261" s="12">
        <v>1.01</v>
      </c>
      <c r="BC261" s="12">
        <v>0.89096742020058795</v>
      </c>
      <c r="BD261" s="12">
        <v>10.8</v>
      </c>
      <c r="BE261" s="12"/>
      <c r="BF261" s="8"/>
      <c r="BG261" s="5"/>
      <c r="BH261" s="8" t="s">
        <v>76</v>
      </c>
      <c r="BI261" s="8" t="s">
        <v>505</v>
      </c>
      <c r="BJ261" s="8" t="s">
        <v>498</v>
      </c>
      <c r="BK261" s="8" t="s">
        <v>107</v>
      </c>
      <c r="BL261" s="6" t="s">
        <v>91</v>
      </c>
      <c r="BM261" s="12">
        <v>260085.74</v>
      </c>
      <c r="BN261" s="6" t="s">
        <v>81</v>
      </c>
      <c r="BO261" s="12"/>
      <c r="BP261" s="13">
        <v>44827</v>
      </c>
      <c r="BQ261" s="13">
        <v>46653</v>
      </c>
      <c r="BR261" s="12">
        <v>0</v>
      </c>
      <c r="BS261" s="12">
        <v>0</v>
      </c>
      <c r="BT261" s="12">
        <v>0</v>
      </c>
      <c r="BU261" s="1" t="e">
        <v>#REF!</v>
      </c>
    </row>
    <row r="262" spans="1:73" s="1" customFormat="1" ht="18.2" customHeight="1" x14ac:dyDescent="0.15">
      <c r="A262" s="14">
        <v>260</v>
      </c>
      <c r="B262" s="15" t="s">
        <v>72</v>
      </c>
      <c r="C262" s="15" t="s">
        <v>73</v>
      </c>
      <c r="D262" s="16">
        <v>45078</v>
      </c>
      <c r="E262" s="17" t="s">
        <v>506</v>
      </c>
      <c r="F262" s="18">
        <v>0</v>
      </c>
      <c r="G262" s="18">
        <v>0</v>
      </c>
      <c r="H262" s="19">
        <v>253723.92</v>
      </c>
      <c r="I262" s="19">
        <v>0</v>
      </c>
      <c r="J262" s="19">
        <v>0</v>
      </c>
      <c r="K262" s="19">
        <v>253723.92</v>
      </c>
      <c r="L262" s="19">
        <v>3834.47</v>
      </c>
      <c r="M262" s="19">
        <v>0</v>
      </c>
      <c r="N262" s="19">
        <v>0</v>
      </c>
      <c r="O262" s="19">
        <v>0</v>
      </c>
      <c r="P262" s="19">
        <v>3834.47</v>
      </c>
      <c r="Q262" s="19">
        <v>0</v>
      </c>
      <c r="R262" s="19">
        <v>0</v>
      </c>
      <c r="S262" s="19">
        <v>249889.45</v>
      </c>
      <c r="T262" s="19">
        <v>0</v>
      </c>
      <c r="U262" s="19">
        <v>2281.4</v>
      </c>
      <c r="V262" s="19">
        <v>0</v>
      </c>
      <c r="W262" s="19">
        <v>0</v>
      </c>
      <c r="X262" s="19">
        <v>2281.4</v>
      </c>
      <c r="Y262" s="19">
        <v>0</v>
      </c>
      <c r="Z262" s="19">
        <v>0</v>
      </c>
      <c r="AA262" s="19">
        <v>0</v>
      </c>
      <c r="AB262" s="19">
        <v>0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>
        <v>0</v>
      </c>
      <c r="AI262" s="19">
        <v>192.09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0.04</v>
      </c>
      <c r="AR262" s="19">
        <v>0</v>
      </c>
      <c r="AS262" s="19">
        <v>0</v>
      </c>
      <c r="AT262" s="19">
        <v>0</v>
      </c>
      <c r="AU262" s="19">
        <f t="shared" si="4"/>
        <v>6308</v>
      </c>
      <c r="AV262" s="19">
        <v>0</v>
      </c>
      <c r="AW262" s="19">
        <v>0</v>
      </c>
      <c r="AX262" s="20">
        <v>53</v>
      </c>
      <c r="AY262" s="20">
        <v>60</v>
      </c>
      <c r="AZ262" s="19">
        <v>310675.51</v>
      </c>
      <c r="BA262" s="19">
        <v>282647.03999999998</v>
      </c>
      <c r="BB262" s="21">
        <v>1.06</v>
      </c>
      <c r="BC262" s="21">
        <v>0.93715050757297902</v>
      </c>
      <c r="BD262" s="21">
        <v>12.84</v>
      </c>
      <c r="BE262" s="21"/>
      <c r="BF262" s="17"/>
      <c r="BG262" s="14"/>
      <c r="BH262" s="17" t="s">
        <v>76</v>
      </c>
      <c r="BI262" s="17" t="s">
        <v>507</v>
      </c>
      <c r="BJ262" s="17" t="s">
        <v>498</v>
      </c>
      <c r="BK262" s="17" t="s">
        <v>107</v>
      </c>
      <c r="BL262" s="15" t="s">
        <v>91</v>
      </c>
      <c r="BM262" s="21">
        <v>249889.45</v>
      </c>
      <c r="BN262" s="15" t="s">
        <v>81</v>
      </c>
      <c r="BO262" s="21"/>
      <c r="BP262" s="22">
        <v>44876</v>
      </c>
      <c r="BQ262" s="22">
        <v>46702</v>
      </c>
      <c r="BR262" s="21">
        <v>0</v>
      </c>
      <c r="BS262" s="21">
        <v>0</v>
      </c>
      <c r="BT262" s="21">
        <v>0</v>
      </c>
      <c r="BU262" s="1" t="e">
        <v>#REF!</v>
      </c>
    </row>
    <row r="263" spans="1:73" s="1" customFormat="1" ht="18.2" customHeight="1" x14ac:dyDescent="0.15">
      <c r="A263" s="5">
        <v>261</v>
      </c>
      <c r="B263" s="6" t="s">
        <v>72</v>
      </c>
      <c r="C263" s="6" t="s">
        <v>73</v>
      </c>
      <c r="D263" s="7">
        <v>45078</v>
      </c>
      <c r="E263" s="8" t="s">
        <v>508</v>
      </c>
      <c r="F263" s="9">
        <v>1</v>
      </c>
      <c r="G263" s="9">
        <v>1</v>
      </c>
      <c r="H263" s="10">
        <v>324745.90000000002</v>
      </c>
      <c r="I263" s="10">
        <v>1145.01</v>
      </c>
      <c r="J263" s="10">
        <v>0</v>
      </c>
      <c r="K263" s="10">
        <v>325890.90999999997</v>
      </c>
      <c r="L263" s="10">
        <v>4697.97</v>
      </c>
      <c r="M263" s="10">
        <v>0</v>
      </c>
      <c r="N263" s="10">
        <v>0</v>
      </c>
      <c r="O263" s="10">
        <v>1145.01</v>
      </c>
      <c r="P263" s="10">
        <v>3323.71</v>
      </c>
      <c r="Q263" s="10">
        <v>0</v>
      </c>
      <c r="R263" s="10">
        <v>0</v>
      </c>
      <c r="S263" s="10">
        <v>321422.19</v>
      </c>
      <c r="T263" s="10">
        <v>0</v>
      </c>
      <c r="U263" s="10">
        <v>2920.01</v>
      </c>
      <c r="V263" s="10">
        <v>0</v>
      </c>
      <c r="W263" s="10">
        <v>0</v>
      </c>
      <c r="X263" s="10">
        <v>2920.01</v>
      </c>
      <c r="Y263" s="10">
        <v>0</v>
      </c>
      <c r="Z263" s="10">
        <v>0</v>
      </c>
      <c r="AA263" s="10">
        <v>0</v>
      </c>
      <c r="AB263" s="10">
        <v>0</v>
      </c>
      <c r="AC263" s="10">
        <v>0</v>
      </c>
      <c r="AD263" s="10">
        <v>0</v>
      </c>
      <c r="AE263" s="10">
        <v>0</v>
      </c>
      <c r="AF263" s="10">
        <v>230</v>
      </c>
      <c r="AG263" s="10">
        <v>0</v>
      </c>
      <c r="AH263" s="10">
        <v>0</v>
      </c>
      <c r="AI263" s="10">
        <v>239.27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0</v>
      </c>
      <c r="AR263" s="10">
        <v>0</v>
      </c>
      <c r="AS263" s="10">
        <v>0</v>
      </c>
      <c r="AT263" s="10">
        <v>0</v>
      </c>
      <c r="AU263" s="10">
        <f t="shared" si="4"/>
        <v>7858</v>
      </c>
      <c r="AV263" s="10">
        <v>1374.26</v>
      </c>
      <c r="AW263" s="10">
        <v>0</v>
      </c>
      <c r="AX263" s="11">
        <v>53</v>
      </c>
      <c r="AY263" s="11">
        <v>60</v>
      </c>
      <c r="AZ263" s="10">
        <v>275059.89</v>
      </c>
      <c r="BA263" s="10">
        <v>352067.49</v>
      </c>
      <c r="BB263" s="12">
        <v>1.01</v>
      </c>
      <c r="BC263" s="12">
        <v>0.92208573958362405</v>
      </c>
      <c r="BD263" s="12">
        <v>12.84</v>
      </c>
      <c r="BE263" s="12"/>
      <c r="BF263" s="8"/>
      <c r="BG263" s="5"/>
      <c r="BH263" s="8" t="s">
        <v>130</v>
      </c>
      <c r="BI263" s="8" t="s">
        <v>509</v>
      </c>
      <c r="BJ263" s="8" t="s">
        <v>498</v>
      </c>
      <c r="BK263" s="8" t="s">
        <v>90</v>
      </c>
      <c r="BL263" s="6" t="s">
        <v>91</v>
      </c>
      <c r="BM263" s="12">
        <v>321422.19</v>
      </c>
      <c r="BN263" s="6" t="s">
        <v>81</v>
      </c>
      <c r="BO263" s="12"/>
      <c r="BP263" s="13">
        <v>44876</v>
      </c>
      <c r="BQ263" s="13">
        <v>46702</v>
      </c>
      <c r="BR263" s="12">
        <v>0</v>
      </c>
      <c r="BS263" s="12">
        <v>0</v>
      </c>
      <c r="BT263" s="12">
        <v>230</v>
      </c>
      <c r="BU263" s="1" t="e">
        <v>#REF!</v>
      </c>
    </row>
    <row r="264" spans="1:73" s="1" customFormat="1" ht="18.2" customHeight="1" x14ac:dyDescent="0.15">
      <c r="A264" s="14">
        <v>262</v>
      </c>
      <c r="B264" s="15" t="s">
        <v>72</v>
      </c>
      <c r="C264" s="15" t="s">
        <v>73</v>
      </c>
      <c r="D264" s="16">
        <v>45078</v>
      </c>
      <c r="E264" s="17" t="s">
        <v>510</v>
      </c>
      <c r="F264" s="18">
        <v>0</v>
      </c>
      <c r="G264" s="18">
        <v>1</v>
      </c>
      <c r="H264" s="19">
        <v>180109.36</v>
      </c>
      <c r="I264" s="19">
        <v>413.67</v>
      </c>
      <c r="J264" s="19">
        <v>0</v>
      </c>
      <c r="K264" s="19">
        <v>180523.03</v>
      </c>
      <c r="L264" s="19">
        <v>417.4</v>
      </c>
      <c r="M264" s="19">
        <v>0</v>
      </c>
      <c r="N264" s="19">
        <v>0</v>
      </c>
      <c r="O264" s="19">
        <v>413.67</v>
      </c>
      <c r="P264" s="19">
        <v>417.4</v>
      </c>
      <c r="Q264" s="19">
        <v>0</v>
      </c>
      <c r="R264" s="19">
        <v>0</v>
      </c>
      <c r="S264" s="19">
        <v>179691.96</v>
      </c>
      <c r="T264" s="19">
        <v>1624.71</v>
      </c>
      <c r="U264" s="19">
        <v>1620.98</v>
      </c>
      <c r="V264" s="19">
        <v>0</v>
      </c>
      <c r="W264" s="19">
        <v>1624.71</v>
      </c>
      <c r="X264" s="19">
        <v>1620.98</v>
      </c>
      <c r="Y264" s="19">
        <v>0</v>
      </c>
      <c r="Z264" s="19">
        <v>0</v>
      </c>
      <c r="AA264" s="19">
        <v>0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0</v>
      </c>
      <c r="AJ264" s="19">
        <v>0</v>
      </c>
      <c r="AK264" s="19">
        <v>0</v>
      </c>
      <c r="AL264" s="19">
        <v>0</v>
      </c>
      <c r="AM264" s="19">
        <v>0</v>
      </c>
      <c r="AN264" s="19">
        <v>0</v>
      </c>
      <c r="AO264" s="19">
        <v>0</v>
      </c>
      <c r="AP264" s="19">
        <v>245.49</v>
      </c>
      <c r="AQ264" s="19">
        <v>1.75</v>
      </c>
      <c r="AR264" s="19">
        <v>0</v>
      </c>
      <c r="AS264" s="19">
        <v>0</v>
      </c>
      <c r="AT264" s="19">
        <v>0</v>
      </c>
      <c r="AU264" s="19">
        <f t="shared" si="4"/>
        <v>4324</v>
      </c>
      <c r="AV264" s="19">
        <v>0</v>
      </c>
      <c r="AW264" s="19">
        <v>0</v>
      </c>
      <c r="AX264" s="20">
        <v>109</v>
      </c>
      <c r="AY264" s="20">
        <v>180</v>
      </c>
      <c r="AZ264" s="19">
        <v>195501.19527699999</v>
      </c>
      <c r="BA264" s="19">
        <v>181339.34</v>
      </c>
      <c r="BB264" s="21">
        <v>0.99</v>
      </c>
      <c r="BC264" s="21">
        <v>0.98100632990061598</v>
      </c>
      <c r="BD264" s="21">
        <v>10.8</v>
      </c>
      <c r="BE264" s="21"/>
      <c r="BF264" s="17"/>
      <c r="BG264" s="14"/>
      <c r="BH264" s="17" t="s">
        <v>130</v>
      </c>
      <c r="BI264" s="17" t="s">
        <v>131</v>
      </c>
      <c r="BJ264" s="17" t="s">
        <v>498</v>
      </c>
      <c r="BK264" s="17" t="s">
        <v>107</v>
      </c>
      <c r="BL264" s="15" t="s">
        <v>91</v>
      </c>
      <c r="BM264" s="21">
        <v>179691.96</v>
      </c>
      <c r="BN264" s="15" t="s">
        <v>81</v>
      </c>
      <c r="BO264" s="21"/>
      <c r="BP264" s="22">
        <v>44970</v>
      </c>
      <c r="BQ264" s="22">
        <v>50449</v>
      </c>
      <c r="BR264" s="21">
        <v>986.73</v>
      </c>
      <c r="BS264" s="21">
        <v>0</v>
      </c>
      <c r="BT264" s="21">
        <v>0</v>
      </c>
      <c r="BU264" s="1" t="e">
        <v>#REF!</v>
      </c>
    </row>
    <row r="265" spans="1:73" s="1" customFormat="1" ht="18.2" customHeight="1" x14ac:dyDescent="0.15">
      <c r="A265" s="5">
        <v>263</v>
      </c>
      <c r="B265" s="6" t="s">
        <v>72</v>
      </c>
      <c r="C265" s="6" t="s">
        <v>73</v>
      </c>
      <c r="D265" s="7">
        <v>45078</v>
      </c>
      <c r="E265" s="8" t="s">
        <v>511</v>
      </c>
      <c r="F265" s="9">
        <v>0</v>
      </c>
      <c r="G265" s="9">
        <v>0</v>
      </c>
      <c r="H265" s="10">
        <v>570322.48</v>
      </c>
      <c r="I265" s="10">
        <v>0</v>
      </c>
      <c r="J265" s="10">
        <v>0</v>
      </c>
      <c r="K265" s="10">
        <v>570322.48</v>
      </c>
      <c r="L265" s="10">
        <v>7881.34</v>
      </c>
      <c r="M265" s="10">
        <v>0</v>
      </c>
      <c r="N265" s="10">
        <v>0</v>
      </c>
      <c r="O265" s="10">
        <v>0</v>
      </c>
      <c r="P265" s="10">
        <v>7881.34</v>
      </c>
      <c r="Q265" s="10">
        <v>11.31</v>
      </c>
      <c r="R265" s="10">
        <v>0</v>
      </c>
      <c r="S265" s="10">
        <v>562429.82999999996</v>
      </c>
      <c r="T265" s="10">
        <v>0</v>
      </c>
      <c r="U265" s="10">
        <v>5123.3</v>
      </c>
      <c r="V265" s="10">
        <v>0</v>
      </c>
      <c r="W265" s="10">
        <v>0</v>
      </c>
      <c r="X265" s="10">
        <v>5123.3</v>
      </c>
      <c r="Y265" s="10">
        <v>0</v>
      </c>
      <c r="Z265" s="10">
        <v>0</v>
      </c>
      <c r="AA265" s="10">
        <v>0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10">
        <v>398.18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0</v>
      </c>
      <c r="AR265" s="10">
        <v>0</v>
      </c>
      <c r="AS265" s="10">
        <v>11.13</v>
      </c>
      <c r="AT265" s="10">
        <v>0</v>
      </c>
      <c r="AU265" s="10">
        <f t="shared" si="4"/>
        <v>13403</v>
      </c>
      <c r="AV265" s="10">
        <v>0</v>
      </c>
      <c r="AW265" s="10">
        <v>0</v>
      </c>
      <c r="AX265" s="11">
        <v>56</v>
      </c>
      <c r="AY265" s="11">
        <v>58</v>
      </c>
      <c r="AZ265" s="10">
        <v>733551.74</v>
      </c>
      <c r="BA265" s="10">
        <v>585875.07999999996</v>
      </c>
      <c r="BB265" s="12">
        <v>0.98</v>
      </c>
      <c r="BC265" s="12">
        <v>0.94078286005952005</v>
      </c>
      <c r="BD265" s="12">
        <v>10.78</v>
      </c>
      <c r="BE265" s="12"/>
      <c r="BF265" s="8"/>
      <c r="BG265" s="5"/>
      <c r="BH265" s="8" t="s">
        <v>94</v>
      </c>
      <c r="BI265" s="8" t="s">
        <v>512</v>
      </c>
      <c r="BJ265" s="8" t="s">
        <v>498</v>
      </c>
      <c r="BK265" s="8" t="s">
        <v>107</v>
      </c>
      <c r="BL265" s="6" t="s">
        <v>91</v>
      </c>
      <c r="BM265" s="12">
        <v>562429.82999999996</v>
      </c>
      <c r="BN265" s="6" t="s">
        <v>81</v>
      </c>
      <c r="BO265" s="12"/>
      <c r="BP265" s="13">
        <v>45008</v>
      </c>
      <c r="BQ265" s="13">
        <v>46775</v>
      </c>
      <c r="BR265" s="12">
        <v>0</v>
      </c>
      <c r="BS265" s="12">
        <v>0</v>
      </c>
      <c r="BT265" s="12">
        <v>0</v>
      </c>
      <c r="BU265" s="1" t="e">
        <v>#REF!</v>
      </c>
    </row>
    <row r="266" spans="1:73" s="1" customFormat="1" ht="18.2" customHeight="1" x14ac:dyDescent="0.15">
      <c r="A266" s="14">
        <v>264</v>
      </c>
      <c r="B266" s="15" t="s">
        <v>72</v>
      </c>
      <c r="C266" s="15" t="s">
        <v>73</v>
      </c>
      <c r="D266" s="16">
        <v>45078</v>
      </c>
      <c r="E266" s="17" t="s">
        <v>513</v>
      </c>
      <c r="F266" s="18">
        <v>0</v>
      </c>
      <c r="G266" s="18">
        <v>0</v>
      </c>
      <c r="H266" s="19">
        <v>272769.15000000002</v>
      </c>
      <c r="I266" s="19">
        <v>0</v>
      </c>
      <c r="J266" s="19">
        <v>0</v>
      </c>
      <c r="K266" s="19">
        <v>272769.15000000002</v>
      </c>
      <c r="L266" s="19">
        <v>3524.16</v>
      </c>
      <c r="M266" s="19">
        <v>0</v>
      </c>
      <c r="N266" s="19">
        <v>0</v>
      </c>
      <c r="O266" s="19">
        <v>0</v>
      </c>
      <c r="P266" s="19">
        <v>3524.16</v>
      </c>
      <c r="Q266" s="19">
        <v>0</v>
      </c>
      <c r="R266" s="19">
        <v>0</v>
      </c>
      <c r="S266" s="19">
        <v>269244.99</v>
      </c>
      <c r="T266" s="19">
        <v>0</v>
      </c>
      <c r="U266" s="19">
        <v>2454.92</v>
      </c>
      <c r="V266" s="19">
        <v>0</v>
      </c>
      <c r="W266" s="19">
        <v>0</v>
      </c>
      <c r="X266" s="19">
        <v>2454.92</v>
      </c>
      <c r="Y266" s="19">
        <v>0</v>
      </c>
      <c r="Z266" s="19">
        <v>0</v>
      </c>
      <c r="AA266" s="19">
        <v>0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>
        <v>0</v>
      </c>
      <c r="AI266" s="19">
        <v>187.76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0</v>
      </c>
      <c r="AQ266" s="19">
        <v>0.16</v>
      </c>
      <c r="AR266" s="19">
        <v>0</v>
      </c>
      <c r="AS266" s="19">
        <v>0</v>
      </c>
      <c r="AT266" s="19">
        <v>0</v>
      </c>
      <c r="AU266" s="19">
        <f t="shared" si="4"/>
        <v>6167</v>
      </c>
      <c r="AV266" s="19">
        <v>0</v>
      </c>
      <c r="AW266" s="19">
        <v>0</v>
      </c>
      <c r="AX266" s="20">
        <v>58</v>
      </c>
      <c r="AY266" s="20">
        <v>60</v>
      </c>
      <c r="AZ266" s="19">
        <v>326486.50444799999</v>
      </c>
      <c r="BA266" s="19">
        <v>276261.87</v>
      </c>
      <c r="BB266" s="21">
        <v>1.038144</v>
      </c>
      <c r="BC266" s="21">
        <v>1.01177578685962</v>
      </c>
      <c r="BD266" s="21">
        <v>10.8</v>
      </c>
      <c r="BE266" s="21"/>
      <c r="BF266" s="17"/>
      <c r="BG266" s="14"/>
      <c r="BH266" s="17" t="s">
        <v>76</v>
      </c>
      <c r="BI266" s="17" t="s">
        <v>105</v>
      </c>
      <c r="BJ266" s="17" t="s">
        <v>498</v>
      </c>
      <c r="BK266" s="17" t="s">
        <v>107</v>
      </c>
      <c r="BL266" s="15" t="s">
        <v>91</v>
      </c>
      <c r="BM266" s="21">
        <v>269244.99</v>
      </c>
      <c r="BN266" s="15" t="s">
        <v>81</v>
      </c>
      <c r="BO266" s="21"/>
      <c r="BP266" s="22">
        <v>45026</v>
      </c>
      <c r="BQ266" s="22">
        <v>46853</v>
      </c>
      <c r="BR266" s="21">
        <v>0</v>
      </c>
      <c r="BS266" s="21">
        <v>0</v>
      </c>
      <c r="BT266" s="21">
        <v>0</v>
      </c>
      <c r="BU266" s="1" t="e">
        <v>#REF!</v>
      </c>
    </row>
    <row r="267" spans="1:73" s="1" customFormat="1" ht="18.2" customHeight="1" x14ac:dyDescent="0.15">
      <c r="A267" s="5">
        <v>265</v>
      </c>
      <c r="B267" s="6" t="s">
        <v>139</v>
      </c>
      <c r="C267" s="6" t="s">
        <v>73</v>
      </c>
      <c r="D267" s="7">
        <v>45078</v>
      </c>
      <c r="E267" s="8" t="s">
        <v>514</v>
      </c>
      <c r="F267" s="9">
        <v>0</v>
      </c>
      <c r="G267" s="9">
        <v>0</v>
      </c>
      <c r="H267" s="10">
        <v>118605.8</v>
      </c>
      <c r="I267" s="10">
        <v>0</v>
      </c>
      <c r="J267" s="10">
        <v>0</v>
      </c>
      <c r="K267" s="10">
        <v>118605.8</v>
      </c>
      <c r="L267" s="10">
        <v>1532.38</v>
      </c>
      <c r="M267" s="10">
        <v>0</v>
      </c>
      <c r="N267" s="10">
        <v>0</v>
      </c>
      <c r="O267" s="10">
        <v>0</v>
      </c>
      <c r="P267" s="10">
        <v>1532.38</v>
      </c>
      <c r="Q267" s="10">
        <v>0</v>
      </c>
      <c r="R267" s="10">
        <v>0</v>
      </c>
      <c r="S267" s="10">
        <v>117073.42</v>
      </c>
      <c r="T267" s="10">
        <v>0</v>
      </c>
      <c r="U267" s="10">
        <v>1067.45</v>
      </c>
      <c r="V267" s="10">
        <v>0</v>
      </c>
      <c r="W267" s="10">
        <v>0</v>
      </c>
      <c r="X267" s="10">
        <v>1067.45</v>
      </c>
      <c r="Y267" s="10">
        <v>0</v>
      </c>
      <c r="Z267" s="10">
        <v>0</v>
      </c>
      <c r="AA267" s="10">
        <v>0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81.63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0.54</v>
      </c>
      <c r="AR267" s="10">
        <v>0</v>
      </c>
      <c r="AS267" s="10">
        <v>0</v>
      </c>
      <c r="AT267" s="10">
        <v>0</v>
      </c>
      <c r="AU267" s="10">
        <f t="shared" si="4"/>
        <v>2682</v>
      </c>
      <c r="AV267" s="10">
        <v>0</v>
      </c>
      <c r="AW267" s="10">
        <v>0</v>
      </c>
      <c r="AX267" s="11">
        <v>58</v>
      </c>
      <c r="AY267" s="11">
        <v>60</v>
      </c>
      <c r="AZ267" s="10">
        <v>658304.18500000006</v>
      </c>
      <c r="BA267" s="10">
        <v>120124.51</v>
      </c>
      <c r="BB267" s="12">
        <v>0.22481999999999999</v>
      </c>
      <c r="BC267" s="12">
        <v>0.219109707789027</v>
      </c>
      <c r="BD267" s="12">
        <v>10.8</v>
      </c>
      <c r="BE267" s="12"/>
      <c r="BF267" s="8"/>
      <c r="BG267" s="5"/>
      <c r="BH267" s="8" t="s">
        <v>342</v>
      </c>
      <c r="BI267" s="8" t="s">
        <v>343</v>
      </c>
      <c r="BJ267" s="8" t="s">
        <v>498</v>
      </c>
      <c r="BK267" s="8" t="s">
        <v>107</v>
      </c>
      <c r="BL267" s="6" t="s">
        <v>91</v>
      </c>
      <c r="BM267" s="12">
        <v>117073.42</v>
      </c>
      <c r="BN267" s="6" t="s">
        <v>81</v>
      </c>
      <c r="BO267" s="12"/>
      <c r="BP267" s="13">
        <v>45036</v>
      </c>
      <c r="BQ267" s="13">
        <v>46863</v>
      </c>
      <c r="BR267" s="12">
        <v>0</v>
      </c>
      <c r="BS267" s="12">
        <v>0</v>
      </c>
      <c r="BT267" s="12">
        <v>0</v>
      </c>
      <c r="BU267" s="1" t="e">
        <v>#REF!</v>
      </c>
    </row>
    <row r="268" spans="1:73" s="1" customFormat="1" ht="18.2" customHeight="1" x14ac:dyDescent="0.15">
      <c r="A268" s="14">
        <v>266</v>
      </c>
      <c r="B268" s="15" t="s">
        <v>82</v>
      </c>
      <c r="C268" s="15" t="s">
        <v>73</v>
      </c>
      <c r="D268" s="16">
        <v>45078</v>
      </c>
      <c r="E268" s="17" t="s">
        <v>515</v>
      </c>
      <c r="F268" s="18">
        <v>146</v>
      </c>
      <c r="G268" s="18">
        <v>145</v>
      </c>
      <c r="H268" s="19">
        <v>42285.420899999997</v>
      </c>
      <c r="I268" s="19">
        <v>27772.4378</v>
      </c>
      <c r="J268" s="19">
        <v>0</v>
      </c>
      <c r="K268" s="19">
        <v>70057.858699999997</v>
      </c>
      <c r="L268" s="19">
        <v>339.56119999999999</v>
      </c>
      <c r="M268" s="19">
        <v>0</v>
      </c>
      <c r="N268" s="19">
        <v>0</v>
      </c>
      <c r="O268" s="19">
        <v>0</v>
      </c>
      <c r="P268" s="19">
        <v>0</v>
      </c>
      <c r="Q268" s="19">
        <v>0</v>
      </c>
      <c r="R268" s="19">
        <v>0</v>
      </c>
      <c r="S268" s="19">
        <v>70057.858699999997</v>
      </c>
      <c r="T268" s="19">
        <v>74873.707299999995</v>
      </c>
      <c r="U268" s="19">
        <v>373.16879999999998</v>
      </c>
      <c r="V268" s="19">
        <v>0</v>
      </c>
      <c r="W268" s="19">
        <v>0</v>
      </c>
      <c r="X268" s="19">
        <v>0</v>
      </c>
      <c r="Y268" s="19">
        <v>0</v>
      </c>
      <c r="Z268" s="19">
        <v>0</v>
      </c>
      <c r="AA268" s="19">
        <v>75246.876099999994</v>
      </c>
      <c r="AB268" s="19">
        <v>0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>
        <v>0</v>
      </c>
      <c r="AI268" s="19">
        <v>0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>
        <v>0</v>
      </c>
      <c r="AR268" s="19">
        <v>0</v>
      </c>
      <c r="AS268" s="19"/>
      <c r="AT268" s="19">
        <v>0</v>
      </c>
      <c r="AU268" s="19">
        <f t="shared" si="4"/>
        <v>0</v>
      </c>
      <c r="AV268" s="19">
        <v>28111.999</v>
      </c>
      <c r="AW268" s="19">
        <v>75246.876099999994</v>
      </c>
      <c r="AX268" s="20">
        <v>86</v>
      </c>
      <c r="AY268" s="20">
        <v>300</v>
      </c>
      <c r="AZ268" s="19">
        <v>298213.15000000002</v>
      </c>
      <c r="BA268" s="19">
        <v>74975.399999999994</v>
      </c>
      <c r="BB268" s="21">
        <v>90</v>
      </c>
      <c r="BC268" s="21">
        <v>84.097014260677497</v>
      </c>
      <c r="BD268" s="21">
        <v>10.59</v>
      </c>
      <c r="BE268" s="21"/>
      <c r="BF268" s="17" t="s">
        <v>75</v>
      </c>
      <c r="BG268" s="14"/>
      <c r="BH268" s="17" t="s">
        <v>94</v>
      </c>
      <c r="BI268" s="17" t="s">
        <v>516</v>
      </c>
      <c r="BJ268" s="17" t="s">
        <v>517</v>
      </c>
      <c r="BK268" s="17" t="s">
        <v>79</v>
      </c>
      <c r="BL268" s="15" t="s">
        <v>80</v>
      </c>
      <c r="BM268" s="21">
        <v>545104.50558435102</v>
      </c>
      <c r="BN268" s="15" t="s">
        <v>81</v>
      </c>
      <c r="BO268" s="21"/>
      <c r="BP268" s="22">
        <v>38595</v>
      </c>
      <c r="BQ268" s="22">
        <v>47720</v>
      </c>
      <c r="BR268" s="21">
        <v>15209.3099</v>
      </c>
      <c r="BS268" s="21">
        <v>15.6</v>
      </c>
      <c r="BT268" s="21">
        <v>44.982700000000001</v>
      </c>
      <c r="BU268" s="1" t="e">
        <v>#REF!</v>
      </c>
    </row>
    <row r="269" spans="1:73" s="1" customFormat="1" ht="18.2" customHeight="1" x14ac:dyDescent="0.15">
      <c r="A269" s="5">
        <v>267</v>
      </c>
      <c r="B269" s="6" t="s">
        <v>82</v>
      </c>
      <c r="C269" s="6" t="s">
        <v>73</v>
      </c>
      <c r="D269" s="7">
        <v>45078</v>
      </c>
      <c r="E269" s="8" t="s">
        <v>518</v>
      </c>
      <c r="F269" s="9">
        <v>0</v>
      </c>
      <c r="G269" s="9">
        <v>0</v>
      </c>
      <c r="H269" s="10">
        <v>184631.3806</v>
      </c>
      <c r="I269" s="10">
        <v>0</v>
      </c>
      <c r="J269" s="10">
        <v>0</v>
      </c>
      <c r="K269" s="10">
        <v>184631.3806</v>
      </c>
      <c r="L269" s="10">
        <v>299.15620000000001</v>
      </c>
      <c r="M269" s="10">
        <v>0</v>
      </c>
      <c r="N269" s="10">
        <v>0</v>
      </c>
      <c r="O269" s="10">
        <v>0</v>
      </c>
      <c r="P269" s="10">
        <v>299.15620000000001</v>
      </c>
      <c r="Q269" s="10">
        <v>0</v>
      </c>
      <c r="R269" s="10">
        <v>0</v>
      </c>
      <c r="S269" s="10">
        <v>184332.22440000001</v>
      </c>
      <c r="T269" s="10">
        <v>0</v>
      </c>
      <c r="U269" s="10">
        <v>1846.3137999999999</v>
      </c>
      <c r="V269" s="10">
        <v>0</v>
      </c>
      <c r="W269" s="10">
        <v>0</v>
      </c>
      <c r="X269" s="10">
        <v>1846.3137999999999</v>
      </c>
      <c r="Y269" s="10">
        <v>0</v>
      </c>
      <c r="Z269" s="10">
        <v>0</v>
      </c>
      <c r="AA269" s="10">
        <v>0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10">
        <v>111.75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10">
        <v>0</v>
      </c>
      <c r="AP269" s="10">
        <v>0</v>
      </c>
      <c r="AQ269" s="10">
        <v>2293.5300000000002</v>
      </c>
      <c r="AR269" s="10">
        <v>0</v>
      </c>
      <c r="AS269" s="10"/>
      <c r="AT269" s="19">
        <v>0</v>
      </c>
      <c r="AU269" s="10">
        <f t="shared" si="4"/>
        <v>4550.7500000000009</v>
      </c>
      <c r="AV269" s="10">
        <v>0</v>
      </c>
      <c r="AW269" s="10">
        <v>0</v>
      </c>
      <c r="AX269" s="11">
        <v>193</v>
      </c>
      <c r="AY269" s="11">
        <v>140</v>
      </c>
      <c r="AZ269" s="10">
        <v>433000</v>
      </c>
      <c r="BA269" s="10">
        <v>216500</v>
      </c>
      <c r="BB269" s="12">
        <v>0</v>
      </c>
      <c r="BC269" s="12" t="s">
        <v>118</v>
      </c>
      <c r="BD269" s="12">
        <v>12</v>
      </c>
      <c r="BE269" s="12"/>
      <c r="BF269" s="8"/>
      <c r="BG269" s="5"/>
      <c r="BH269" s="8" t="s">
        <v>76</v>
      </c>
      <c r="BI269" s="8" t="s">
        <v>105</v>
      </c>
      <c r="BJ269" s="8" t="s">
        <v>519</v>
      </c>
      <c r="BK269" s="8" t="s">
        <v>107</v>
      </c>
      <c r="BL269" s="6" t="s">
        <v>91</v>
      </c>
      <c r="BM269" s="12">
        <v>184332.22440000001</v>
      </c>
      <c r="BN269" s="6" t="s">
        <v>81</v>
      </c>
      <c r="BO269" s="12"/>
      <c r="BP269" s="13">
        <v>43678</v>
      </c>
      <c r="BQ269" s="13">
        <v>47939</v>
      </c>
      <c r="BR269" s="12">
        <v>0</v>
      </c>
      <c r="BS269" s="12">
        <v>0</v>
      </c>
      <c r="BT269" s="12">
        <v>0</v>
      </c>
      <c r="BU269" s="1" t="e">
        <v>#REF!</v>
      </c>
    </row>
    <row r="270" spans="1:73" s="1" customFormat="1" ht="18.2" customHeight="1" x14ac:dyDescent="0.15">
      <c r="A270" s="14">
        <v>268</v>
      </c>
      <c r="B270" s="15" t="s">
        <v>72</v>
      </c>
      <c r="C270" s="15" t="s">
        <v>73</v>
      </c>
      <c r="D270" s="16">
        <v>45078</v>
      </c>
      <c r="E270" s="17" t="s">
        <v>520</v>
      </c>
      <c r="F270" s="18">
        <v>27</v>
      </c>
      <c r="G270" s="18">
        <v>26</v>
      </c>
      <c r="H270" s="19">
        <v>24627.91</v>
      </c>
      <c r="I270" s="19">
        <v>10230.120000000001</v>
      </c>
      <c r="J270" s="19">
        <v>0</v>
      </c>
      <c r="K270" s="19">
        <v>34858.03</v>
      </c>
      <c r="L270" s="19">
        <v>442.06</v>
      </c>
      <c r="M270" s="19">
        <v>0</v>
      </c>
      <c r="N270" s="19">
        <v>0</v>
      </c>
      <c r="O270" s="19">
        <v>0</v>
      </c>
      <c r="P270" s="19">
        <v>0</v>
      </c>
      <c r="Q270" s="19">
        <v>0</v>
      </c>
      <c r="R270" s="19">
        <v>0</v>
      </c>
      <c r="S270" s="19">
        <v>34858.03</v>
      </c>
      <c r="T270" s="19">
        <v>6914.28</v>
      </c>
      <c r="U270" s="19">
        <v>217.34</v>
      </c>
      <c r="V270" s="19">
        <v>0</v>
      </c>
      <c r="W270" s="19">
        <v>0</v>
      </c>
      <c r="X270" s="19">
        <v>0</v>
      </c>
      <c r="Y270" s="19">
        <v>0</v>
      </c>
      <c r="Z270" s="19">
        <v>0</v>
      </c>
      <c r="AA270" s="19">
        <v>7131.62</v>
      </c>
      <c r="AB270" s="19">
        <v>0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0</v>
      </c>
      <c r="AI270" s="19">
        <v>0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0</v>
      </c>
      <c r="AQ270" s="19">
        <v>0</v>
      </c>
      <c r="AR270" s="19">
        <v>0</v>
      </c>
      <c r="AS270" s="19">
        <v>0</v>
      </c>
      <c r="AT270" s="19">
        <v>0</v>
      </c>
      <c r="AU270" s="19">
        <f t="shared" si="4"/>
        <v>0</v>
      </c>
      <c r="AV270" s="19">
        <v>10672.18</v>
      </c>
      <c r="AW270" s="19">
        <v>7131.62</v>
      </c>
      <c r="AX270" s="20">
        <v>46</v>
      </c>
      <c r="AY270" s="20">
        <v>300</v>
      </c>
      <c r="AZ270" s="19">
        <v>335000</v>
      </c>
      <c r="BA270" s="19">
        <v>69365.73</v>
      </c>
      <c r="BB270" s="21">
        <v>81.430000000000007</v>
      </c>
      <c r="BC270" s="21">
        <v>40.920630156995401</v>
      </c>
      <c r="BD270" s="21">
        <v>10.59</v>
      </c>
      <c r="BE270" s="21"/>
      <c r="BF270" s="17" t="s">
        <v>75</v>
      </c>
      <c r="BG270" s="14"/>
      <c r="BH270" s="17" t="s">
        <v>76</v>
      </c>
      <c r="BI270" s="17" t="s">
        <v>105</v>
      </c>
      <c r="BJ270" s="17" t="s">
        <v>521</v>
      </c>
      <c r="BK270" s="17" t="s">
        <v>79</v>
      </c>
      <c r="BL270" s="15" t="s">
        <v>80</v>
      </c>
      <c r="BM270" s="21">
        <v>271222.52323127998</v>
      </c>
      <c r="BN270" s="15" t="s">
        <v>81</v>
      </c>
      <c r="BO270" s="21"/>
      <c r="BP270" s="22">
        <v>38666</v>
      </c>
      <c r="BQ270" s="22">
        <v>47791</v>
      </c>
      <c r="BR270" s="21">
        <v>5000.5</v>
      </c>
      <c r="BS270" s="21">
        <v>14.44</v>
      </c>
      <c r="BT270" s="21">
        <v>44.93</v>
      </c>
      <c r="BU270" s="1" t="e">
        <v>#REF!</v>
      </c>
    </row>
    <row r="271" spans="1:73" s="1" customFormat="1" ht="18.2" customHeight="1" x14ac:dyDescent="0.15">
      <c r="A271" s="5">
        <v>269</v>
      </c>
      <c r="B271" s="6" t="s">
        <v>82</v>
      </c>
      <c r="C271" s="6" t="s">
        <v>73</v>
      </c>
      <c r="D271" s="7">
        <v>45078</v>
      </c>
      <c r="E271" s="8" t="s">
        <v>522</v>
      </c>
      <c r="F271" s="9">
        <v>143</v>
      </c>
      <c r="G271" s="9">
        <v>142</v>
      </c>
      <c r="H271" s="10">
        <v>44168.866499999996</v>
      </c>
      <c r="I271" s="10">
        <v>27388.459800000001</v>
      </c>
      <c r="J271" s="10">
        <v>0</v>
      </c>
      <c r="K271" s="10">
        <v>71557.326300000001</v>
      </c>
      <c r="L271" s="10">
        <v>337.78960000000001</v>
      </c>
      <c r="M271" s="10">
        <v>0</v>
      </c>
      <c r="N271" s="10">
        <v>0</v>
      </c>
      <c r="O271" s="10">
        <v>0</v>
      </c>
      <c r="P271" s="10">
        <v>0</v>
      </c>
      <c r="Q271" s="10">
        <v>0</v>
      </c>
      <c r="R271" s="10">
        <v>0</v>
      </c>
      <c r="S271" s="10">
        <v>71557.326300000001</v>
      </c>
      <c r="T271" s="10">
        <v>75348.9467</v>
      </c>
      <c r="U271" s="10">
        <v>389.79039999999998</v>
      </c>
      <c r="V271" s="10">
        <v>0</v>
      </c>
      <c r="W271" s="10">
        <v>0</v>
      </c>
      <c r="X271" s="10">
        <v>0</v>
      </c>
      <c r="Y271" s="10">
        <v>0</v>
      </c>
      <c r="Z271" s="10">
        <v>0</v>
      </c>
      <c r="AA271" s="10">
        <v>75738.737099999998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0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10">
        <v>0</v>
      </c>
      <c r="AP271" s="10">
        <v>0</v>
      </c>
      <c r="AQ271" s="10">
        <v>0</v>
      </c>
      <c r="AR271" s="10">
        <v>0</v>
      </c>
      <c r="AS271" s="10"/>
      <c r="AT271" s="19">
        <v>0</v>
      </c>
      <c r="AU271" s="10">
        <f t="shared" si="4"/>
        <v>0</v>
      </c>
      <c r="AV271" s="10">
        <v>27726.249400000001</v>
      </c>
      <c r="AW271" s="10">
        <v>75738.737099999998</v>
      </c>
      <c r="AX271" s="11">
        <v>89</v>
      </c>
      <c r="AY271" s="11">
        <v>300</v>
      </c>
      <c r="AZ271" s="10">
        <v>339000</v>
      </c>
      <c r="BA271" s="10">
        <v>76538.149999999994</v>
      </c>
      <c r="BB271" s="12">
        <v>90</v>
      </c>
      <c r="BC271" s="12">
        <v>84.143128191627298</v>
      </c>
      <c r="BD271" s="12">
        <v>10.59</v>
      </c>
      <c r="BE271" s="12"/>
      <c r="BF271" s="8" t="s">
        <v>75</v>
      </c>
      <c r="BG271" s="5"/>
      <c r="BH271" s="8" t="s">
        <v>76</v>
      </c>
      <c r="BI271" s="8" t="s">
        <v>105</v>
      </c>
      <c r="BJ271" s="8" t="s">
        <v>521</v>
      </c>
      <c r="BK271" s="8" t="s">
        <v>79</v>
      </c>
      <c r="BL271" s="6" t="s">
        <v>80</v>
      </c>
      <c r="BM271" s="12">
        <v>556771.52709920902</v>
      </c>
      <c r="BN271" s="6" t="s">
        <v>81</v>
      </c>
      <c r="BO271" s="12"/>
      <c r="BP271" s="13">
        <v>38666</v>
      </c>
      <c r="BQ271" s="13">
        <v>47791</v>
      </c>
      <c r="BR271" s="12">
        <v>15857.2369</v>
      </c>
      <c r="BS271" s="12">
        <v>15.93</v>
      </c>
      <c r="BT271" s="12">
        <v>44.982700000000001</v>
      </c>
      <c r="BU271" s="1" t="e">
        <v>#REF!</v>
      </c>
    </row>
    <row r="272" spans="1:73" s="1" customFormat="1" ht="18.2" customHeight="1" x14ac:dyDescent="0.15">
      <c r="A272" s="14">
        <v>270</v>
      </c>
      <c r="B272" s="15" t="s">
        <v>72</v>
      </c>
      <c r="C272" s="15" t="s">
        <v>73</v>
      </c>
      <c r="D272" s="16">
        <v>45078</v>
      </c>
      <c r="E272" s="17" t="s">
        <v>523</v>
      </c>
      <c r="F272" s="18">
        <v>56</v>
      </c>
      <c r="G272" s="18">
        <v>55</v>
      </c>
      <c r="H272" s="19">
        <v>45055.72</v>
      </c>
      <c r="I272" s="19">
        <v>14328.5</v>
      </c>
      <c r="J272" s="19">
        <v>0</v>
      </c>
      <c r="K272" s="19">
        <v>59384.22</v>
      </c>
      <c r="L272" s="19">
        <v>329.96</v>
      </c>
      <c r="M272" s="19">
        <v>0</v>
      </c>
      <c r="N272" s="19">
        <v>0</v>
      </c>
      <c r="O272" s="19">
        <v>0</v>
      </c>
      <c r="P272" s="19">
        <v>0</v>
      </c>
      <c r="Q272" s="19">
        <v>0</v>
      </c>
      <c r="R272" s="19">
        <v>0</v>
      </c>
      <c r="S272" s="19">
        <v>59384.22</v>
      </c>
      <c r="T272" s="19">
        <v>25688.400000000001</v>
      </c>
      <c r="U272" s="19">
        <v>397.62</v>
      </c>
      <c r="V272" s="19">
        <v>0</v>
      </c>
      <c r="W272" s="19">
        <v>0</v>
      </c>
      <c r="X272" s="19">
        <v>0</v>
      </c>
      <c r="Y272" s="19">
        <v>0</v>
      </c>
      <c r="Z272" s="19">
        <v>0</v>
      </c>
      <c r="AA272" s="19">
        <v>26086.02</v>
      </c>
      <c r="AB272" s="19">
        <v>0</v>
      </c>
      <c r="AC272" s="19">
        <v>0</v>
      </c>
      <c r="AD272" s="19">
        <v>0</v>
      </c>
      <c r="AE272" s="19">
        <v>0</v>
      </c>
      <c r="AF272" s="19">
        <v>0</v>
      </c>
      <c r="AG272" s="19">
        <v>0</v>
      </c>
      <c r="AH272" s="19">
        <v>0</v>
      </c>
      <c r="AI272" s="19">
        <v>0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>
        <v>0</v>
      </c>
      <c r="AQ272" s="19">
        <v>0</v>
      </c>
      <c r="AR272" s="19">
        <v>0</v>
      </c>
      <c r="AS272" s="19">
        <v>0</v>
      </c>
      <c r="AT272" s="19">
        <v>0</v>
      </c>
      <c r="AU272" s="19">
        <f t="shared" si="4"/>
        <v>0</v>
      </c>
      <c r="AV272" s="19">
        <v>14658.46</v>
      </c>
      <c r="AW272" s="19">
        <v>26086.02</v>
      </c>
      <c r="AX272" s="20">
        <v>91</v>
      </c>
      <c r="AY272" s="20">
        <v>300</v>
      </c>
      <c r="AZ272" s="19">
        <v>335000</v>
      </c>
      <c r="BA272" s="19">
        <v>76538.149999999994</v>
      </c>
      <c r="BB272" s="21">
        <v>90</v>
      </c>
      <c r="BC272" s="21">
        <v>69.828965032470805</v>
      </c>
      <c r="BD272" s="21">
        <v>10.59</v>
      </c>
      <c r="BE272" s="21"/>
      <c r="BF272" s="17" t="s">
        <v>75</v>
      </c>
      <c r="BG272" s="14"/>
      <c r="BH272" s="17" t="s">
        <v>76</v>
      </c>
      <c r="BI272" s="17" t="s">
        <v>105</v>
      </c>
      <c r="BJ272" s="17" t="s">
        <v>521</v>
      </c>
      <c r="BK272" s="17" t="s">
        <v>79</v>
      </c>
      <c r="BL272" s="15" t="s">
        <v>80</v>
      </c>
      <c r="BM272" s="21">
        <v>462055.31375471997</v>
      </c>
      <c r="BN272" s="15" t="s">
        <v>81</v>
      </c>
      <c r="BO272" s="21"/>
      <c r="BP272" s="22">
        <v>38666</v>
      </c>
      <c r="BQ272" s="22">
        <v>47791</v>
      </c>
      <c r="BR272" s="21">
        <v>11295.28</v>
      </c>
      <c r="BS272" s="21">
        <v>15.93</v>
      </c>
      <c r="BT272" s="21">
        <v>44.91</v>
      </c>
      <c r="BU272" s="1" t="e">
        <v>#REF!</v>
      </c>
    </row>
    <row r="273" spans="1:73" s="1" customFormat="1" ht="18.2" customHeight="1" x14ac:dyDescent="0.15">
      <c r="A273" s="5">
        <v>271</v>
      </c>
      <c r="B273" s="6" t="s">
        <v>72</v>
      </c>
      <c r="C273" s="6" t="s">
        <v>73</v>
      </c>
      <c r="D273" s="7">
        <v>45078</v>
      </c>
      <c r="E273" s="8" t="s">
        <v>524</v>
      </c>
      <c r="F273" s="9">
        <v>23</v>
      </c>
      <c r="G273" s="9">
        <v>22</v>
      </c>
      <c r="H273" s="10">
        <v>44478.43</v>
      </c>
      <c r="I273" s="10">
        <v>6450.96</v>
      </c>
      <c r="J273" s="10">
        <v>0</v>
      </c>
      <c r="K273" s="10">
        <v>50929.39</v>
      </c>
      <c r="L273" s="10">
        <v>335.06</v>
      </c>
      <c r="M273" s="10">
        <v>0</v>
      </c>
      <c r="N273" s="10">
        <v>0</v>
      </c>
      <c r="O273" s="10">
        <v>0</v>
      </c>
      <c r="P273" s="10">
        <v>0</v>
      </c>
      <c r="Q273" s="10">
        <v>0</v>
      </c>
      <c r="R273" s="10">
        <v>0</v>
      </c>
      <c r="S273" s="10">
        <v>50929.39</v>
      </c>
      <c r="T273" s="10">
        <v>8882.1299999999992</v>
      </c>
      <c r="U273" s="10">
        <v>392.52</v>
      </c>
      <c r="V273" s="10">
        <v>0</v>
      </c>
      <c r="W273" s="10">
        <v>0</v>
      </c>
      <c r="X273" s="10">
        <v>0</v>
      </c>
      <c r="Y273" s="10">
        <v>0</v>
      </c>
      <c r="Z273" s="10">
        <v>0</v>
      </c>
      <c r="AA273" s="10">
        <v>9274.65</v>
      </c>
      <c r="AB273" s="10">
        <v>0</v>
      </c>
      <c r="AC273" s="10">
        <v>0</v>
      </c>
      <c r="AD273" s="10">
        <v>0</v>
      </c>
      <c r="AE273" s="10">
        <v>0</v>
      </c>
      <c r="AF273" s="10">
        <v>0</v>
      </c>
      <c r="AG273" s="10">
        <v>0</v>
      </c>
      <c r="AH273" s="10">
        <v>0</v>
      </c>
      <c r="AI273" s="10">
        <v>0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0</v>
      </c>
      <c r="AR273" s="10">
        <v>0</v>
      </c>
      <c r="AS273" s="10">
        <v>0</v>
      </c>
      <c r="AT273" s="10">
        <v>0</v>
      </c>
      <c r="AU273" s="10">
        <f t="shared" si="4"/>
        <v>0</v>
      </c>
      <c r="AV273" s="10">
        <v>6786.02</v>
      </c>
      <c r="AW273" s="10">
        <v>9274.65</v>
      </c>
      <c r="AX273" s="11">
        <v>91</v>
      </c>
      <c r="AY273" s="11">
        <v>300</v>
      </c>
      <c r="AZ273" s="10">
        <v>335000</v>
      </c>
      <c r="BA273" s="10">
        <v>76538.149999999994</v>
      </c>
      <c r="BB273" s="12">
        <v>90</v>
      </c>
      <c r="BC273" s="12">
        <v>59.887064163426999</v>
      </c>
      <c r="BD273" s="12">
        <v>10.59</v>
      </c>
      <c r="BE273" s="12"/>
      <c r="BF273" s="8" t="s">
        <v>75</v>
      </c>
      <c r="BG273" s="5"/>
      <c r="BH273" s="8" t="s">
        <v>76</v>
      </c>
      <c r="BI273" s="8" t="s">
        <v>105</v>
      </c>
      <c r="BJ273" s="8" t="s">
        <v>521</v>
      </c>
      <c r="BK273" s="8" t="s">
        <v>79</v>
      </c>
      <c r="BL273" s="6" t="s">
        <v>80</v>
      </c>
      <c r="BM273" s="12">
        <v>396270.17540663999</v>
      </c>
      <c r="BN273" s="6" t="s">
        <v>81</v>
      </c>
      <c r="BO273" s="12"/>
      <c r="BP273" s="13">
        <v>38666</v>
      </c>
      <c r="BQ273" s="13">
        <v>47791</v>
      </c>
      <c r="BR273" s="12">
        <v>4378.28</v>
      </c>
      <c r="BS273" s="12">
        <v>15.93</v>
      </c>
      <c r="BT273" s="12">
        <v>44.91</v>
      </c>
      <c r="BU273" s="1" t="e">
        <v>#REF!</v>
      </c>
    </row>
    <row r="274" spans="1:73" s="1" customFormat="1" ht="18.2" customHeight="1" x14ac:dyDescent="0.15">
      <c r="A274" s="14">
        <v>272</v>
      </c>
      <c r="B274" s="15" t="s">
        <v>82</v>
      </c>
      <c r="C274" s="15" t="s">
        <v>73</v>
      </c>
      <c r="D274" s="16">
        <v>45078</v>
      </c>
      <c r="E274" s="17" t="s">
        <v>525</v>
      </c>
      <c r="F274" s="18">
        <v>159</v>
      </c>
      <c r="G274" s="18">
        <v>158</v>
      </c>
      <c r="H274" s="19">
        <v>35413.838799999998</v>
      </c>
      <c r="I274" s="19">
        <v>23078.7209</v>
      </c>
      <c r="J274" s="19">
        <v>0</v>
      </c>
      <c r="K274" s="19">
        <v>58492.559699999998</v>
      </c>
      <c r="L274" s="19">
        <v>270.84289999999999</v>
      </c>
      <c r="M274" s="19">
        <v>0</v>
      </c>
      <c r="N274" s="19">
        <v>0</v>
      </c>
      <c r="O274" s="19">
        <v>0</v>
      </c>
      <c r="P274" s="19">
        <v>0</v>
      </c>
      <c r="Q274" s="19">
        <v>0</v>
      </c>
      <c r="R274" s="19">
        <v>0</v>
      </c>
      <c r="S274" s="19">
        <v>58492.559699999998</v>
      </c>
      <c r="T274" s="19">
        <v>69086.023300000001</v>
      </c>
      <c r="U274" s="19">
        <v>312.52710000000002</v>
      </c>
      <c r="V274" s="19">
        <v>0</v>
      </c>
      <c r="W274" s="19">
        <v>0</v>
      </c>
      <c r="X274" s="19">
        <v>0</v>
      </c>
      <c r="Y274" s="19">
        <v>0</v>
      </c>
      <c r="Z274" s="19">
        <v>0</v>
      </c>
      <c r="AA274" s="19">
        <v>69398.550399999993</v>
      </c>
      <c r="AB274" s="19">
        <v>0</v>
      </c>
      <c r="AC274" s="19">
        <v>0</v>
      </c>
      <c r="AD274" s="19">
        <v>0</v>
      </c>
      <c r="AE274" s="19">
        <v>0</v>
      </c>
      <c r="AF274" s="19">
        <v>0</v>
      </c>
      <c r="AG274" s="19">
        <v>0</v>
      </c>
      <c r="AH274" s="19">
        <v>0</v>
      </c>
      <c r="AI274" s="19">
        <v>0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0</v>
      </c>
      <c r="AR274" s="19">
        <v>0</v>
      </c>
      <c r="AS274" s="19"/>
      <c r="AT274" s="19">
        <v>0</v>
      </c>
      <c r="AU274" s="19">
        <f t="shared" si="4"/>
        <v>0</v>
      </c>
      <c r="AV274" s="19">
        <v>23349.5638</v>
      </c>
      <c r="AW274" s="19">
        <v>69398.550399999993</v>
      </c>
      <c r="AX274" s="20">
        <v>89</v>
      </c>
      <c r="AY274" s="20">
        <v>300</v>
      </c>
      <c r="AZ274" s="19">
        <v>257000</v>
      </c>
      <c r="BA274" s="19">
        <v>61367.86</v>
      </c>
      <c r="BB274" s="21">
        <v>90</v>
      </c>
      <c r="BC274" s="21">
        <v>85.783183135276403</v>
      </c>
      <c r="BD274" s="21">
        <v>10.59</v>
      </c>
      <c r="BE274" s="21"/>
      <c r="BF274" s="17" t="s">
        <v>75</v>
      </c>
      <c r="BG274" s="14"/>
      <c r="BH274" s="17" t="s">
        <v>76</v>
      </c>
      <c r="BI274" s="17" t="s">
        <v>105</v>
      </c>
      <c r="BJ274" s="17" t="s">
        <v>521</v>
      </c>
      <c r="BK274" s="17" t="s">
        <v>79</v>
      </c>
      <c r="BL274" s="15" t="s">
        <v>80</v>
      </c>
      <c r="BM274" s="21">
        <v>455117.504692327</v>
      </c>
      <c r="BN274" s="15" t="s">
        <v>81</v>
      </c>
      <c r="BO274" s="21"/>
      <c r="BP274" s="22">
        <v>38666</v>
      </c>
      <c r="BQ274" s="22">
        <v>47791</v>
      </c>
      <c r="BR274" s="21">
        <v>14351.2358</v>
      </c>
      <c r="BS274" s="21">
        <v>12.77</v>
      </c>
      <c r="BT274" s="21">
        <v>44.982700000000001</v>
      </c>
      <c r="BU274" s="1" t="e">
        <v>#REF!</v>
      </c>
    </row>
    <row r="275" spans="1:73" s="1" customFormat="1" ht="18.2" customHeight="1" x14ac:dyDescent="0.15">
      <c r="A275" s="5">
        <v>273</v>
      </c>
      <c r="B275" s="6" t="s">
        <v>72</v>
      </c>
      <c r="C275" s="6" t="s">
        <v>73</v>
      </c>
      <c r="D275" s="7">
        <v>45078</v>
      </c>
      <c r="E275" s="8" t="s">
        <v>526</v>
      </c>
      <c r="F275" s="9">
        <v>109</v>
      </c>
      <c r="G275" s="9">
        <v>108</v>
      </c>
      <c r="H275" s="10">
        <v>53407.76</v>
      </c>
      <c r="I275" s="10">
        <v>28060.400000000001</v>
      </c>
      <c r="J275" s="10">
        <v>0</v>
      </c>
      <c r="K275" s="10">
        <v>81468.160000000003</v>
      </c>
      <c r="L275" s="10">
        <v>397.79</v>
      </c>
      <c r="M275" s="10">
        <v>0</v>
      </c>
      <c r="N275" s="10">
        <v>0</v>
      </c>
      <c r="O275" s="10">
        <v>0</v>
      </c>
      <c r="P275" s="10">
        <v>0</v>
      </c>
      <c r="Q275" s="10">
        <v>0</v>
      </c>
      <c r="R275" s="10">
        <v>0</v>
      </c>
      <c r="S275" s="10">
        <v>81468.160000000003</v>
      </c>
      <c r="T275" s="10">
        <v>63833.57</v>
      </c>
      <c r="U275" s="10">
        <v>453.08</v>
      </c>
      <c r="V275" s="10">
        <v>0</v>
      </c>
      <c r="W275" s="10">
        <v>0</v>
      </c>
      <c r="X275" s="10">
        <v>0</v>
      </c>
      <c r="Y275" s="10">
        <v>0</v>
      </c>
      <c r="Z275" s="10">
        <v>0</v>
      </c>
      <c r="AA275" s="10">
        <v>64286.65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0</v>
      </c>
      <c r="AI275" s="10">
        <v>0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10">
        <v>0</v>
      </c>
      <c r="AP275" s="10">
        <v>0</v>
      </c>
      <c r="AQ275" s="10">
        <v>0</v>
      </c>
      <c r="AR275" s="10">
        <v>0</v>
      </c>
      <c r="AS275" s="10">
        <v>0</v>
      </c>
      <c r="AT275" s="10">
        <v>0</v>
      </c>
      <c r="AU275" s="10">
        <f t="shared" si="4"/>
        <v>0</v>
      </c>
      <c r="AV275" s="10">
        <v>28458.19</v>
      </c>
      <c r="AW275" s="10">
        <v>64286.65</v>
      </c>
      <c r="AX275" s="11">
        <v>90</v>
      </c>
      <c r="AY275" s="11">
        <v>300</v>
      </c>
      <c r="AZ275" s="10">
        <v>398000</v>
      </c>
      <c r="BA275" s="10">
        <v>92343.66</v>
      </c>
      <c r="BB275" s="12">
        <v>83.66</v>
      </c>
      <c r="BC275" s="12">
        <v>73.807192238211002</v>
      </c>
      <c r="BD275" s="12">
        <v>10.18</v>
      </c>
      <c r="BE275" s="12"/>
      <c r="BF275" s="8" t="s">
        <v>75</v>
      </c>
      <c r="BG275" s="5"/>
      <c r="BH275" s="8" t="s">
        <v>84</v>
      </c>
      <c r="BI275" s="8" t="s">
        <v>527</v>
      </c>
      <c r="BJ275" s="8" t="s">
        <v>86</v>
      </c>
      <c r="BK275" s="8" t="s">
        <v>79</v>
      </c>
      <c r="BL275" s="6" t="s">
        <v>80</v>
      </c>
      <c r="BM275" s="12">
        <v>633885.50409216003</v>
      </c>
      <c r="BN275" s="6" t="s">
        <v>81</v>
      </c>
      <c r="BO275" s="12"/>
      <c r="BP275" s="13">
        <v>38681</v>
      </c>
      <c r="BQ275" s="13">
        <v>47806</v>
      </c>
      <c r="BR275" s="12">
        <v>24211.09</v>
      </c>
      <c r="BS275" s="12">
        <v>19.79</v>
      </c>
      <c r="BT275" s="12">
        <v>44.92</v>
      </c>
      <c r="BU275" s="1" t="e">
        <v>#REF!</v>
      </c>
    </row>
    <row r="276" spans="1:73" s="1" customFormat="1" ht="18.2" customHeight="1" x14ac:dyDescent="0.15">
      <c r="A276" s="14">
        <v>274</v>
      </c>
      <c r="B276" s="15" t="s">
        <v>82</v>
      </c>
      <c r="C276" s="15" t="s">
        <v>73</v>
      </c>
      <c r="D276" s="16">
        <v>45078</v>
      </c>
      <c r="E276" s="17" t="s">
        <v>528</v>
      </c>
      <c r="F276" s="18">
        <v>149</v>
      </c>
      <c r="G276" s="18">
        <v>148</v>
      </c>
      <c r="H276" s="19">
        <v>48084.623899999999</v>
      </c>
      <c r="I276" s="19">
        <v>29855.912899999999</v>
      </c>
      <c r="J276" s="19">
        <v>0</v>
      </c>
      <c r="K276" s="19">
        <v>77940.536800000002</v>
      </c>
      <c r="L276" s="19">
        <v>361.98329999999999</v>
      </c>
      <c r="M276" s="19">
        <v>0</v>
      </c>
      <c r="N276" s="19">
        <v>0</v>
      </c>
      <c r="O276" s="19">
        <v>0</v>
      </c>
      <c r="P276" s="19">
        <v>0</v>
      </c>
      <c r="Q276" s="19">
        <v>0</v>
      </c>
      <c r="R276" s="19">
        <v>0</v>
      </c>
      <c r="S276" s="19">
        <v>77940.536800000002</v>
      </c>
      <c r="T276" s="19">
        <v>85762.322100000005</v>
      </c>
      <c r="U276" s="19">
        <v>424.3467</v>
      </c>
      <c r="V276" s="19">
        <v>0</v>
      </c>
      <c r="W276" s="19">
        <v>0</v>
      </c>
      <c r="X276" s="19">
        <v>0</v>
      </c>
      <c r="Y276" s="19">
        <v>0</v>
      </c>
      <c r="Z276" s="19">
        <v>0</v>
      </c>
      <c r="AA276" s="19">
        <v>86186.668799999999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0</v>
      </c>
      <c r="AI276" s="19">
        <v>0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</v>
      </c>
      <c r="AR276" s="19">
        <v>0</v>
      </c>
      <c r="AS276" s="19"/>
      <c r="AT276" s="19">
        <v>0</v>
      </c>
      <c r="AU276" s="19">
        <f t="shared" si="4"/>
        <v>0</v>
      </c>
      <c r="AV276" s="19">
        <v>30217.896199999999</v>
      </c>
      <c r="AW276" s="19">
        <v>86186.668799999999</v>
      </c>
      <c r="AX276" s="20">
        <v>90</v>
      </c>
      <c r="AY276" s="20">
        <v>300</v>
      </c>
      <c r="AZ276" s="19">
        <v>335000</v>
      </c>
      <c r="BA276" s="19">
        <v>82717.69</v>
      </c>
      <c r="BB276" s="21">
        <v>89.6</v>
      </c>
      <c r="BC276" s="21">
        <v>84.425376207677004</v>
      </c>
      <c r="BD276" s="21">
        <v>10.59</v>
      </c>
      <c r="BE276" s="21"/>
      <c r="BF276" s="17" t="s">
        <v>75</v>
      </c>
      <c r="BG276" s="14"/>
      <c r="BH276" s="17" t="s">
        <v>76</v>
      </c>
      <c r="BI276" s="17" t="s">
        <v>105</v>
      </c>
      <c r="BJ276" s="17" t="s">
        <v>521</v>
      </c>
      <c r="BK276" s="17" t="s">
        <v>79</v>
      </c>
      <c r="BL276" s="15" t="s">
        <v>80</v>
      </c>
      <c r="BM276" s="21">
        <v>606437.85816055699</v>
      </c>
      <c r="BN276" s="15" t="s">
        <v>81</v>
      </c>
      <c r="BO276" s="21"/>
      <c r="BP276" s="22">
        <v>38695</v>
      </c>
      <c r="BQ276" s="22">
        <v>47820</v>
      </c>
      <c r="BR276" s="21">
        <v>17749.978800000001</v>
      </c>
      <c r="BS276" s="21">
        <v>17.21</v>
      </c>
      <c r="BT276" s="21">
        <v>44.982700000000001</v>
      </c>
      <c r="BU276" s="1" t="e">
        <v>#REF!</v>
      </c>
    </row>
    <row r="277" spans="1:73" s="1" customFormat="1" ht="18.2" customHeight="1" x14ac:dyDescent="0.15">
      <c r="A277" s="5">
        <v>275</v>
      </c>
      <c r="B277" s="6" t="s">
        <v>72</v>
      </c>
      <c r="C277" s="6" t="s">
        <v>73</v>
      </c>
      <c r="D277" s="7">
        <v>45078</v>
      </c>
      <c r="E277" s="8" t="s">
        <v>529</v>
      </c>
      <c r="F277" s="9">
        <v>123</v>
      </c>
      <c r="G277" s="9">
        <v>122</v>
      </c>
      <c r="H277" s="10">
        <v>53507.95</v>
      </c>
      <c r="I277" s="10">
        <v>29187.21</v>
      </c>
      <c r="J277" s="10">
        <v>0</v>
      </c>
      <c r="K277" s="10">
        <v>82695.16</v>
      </c>
      <c r="L277" s="10">
        <v>386.24</v>
      </c>
      <c r="M277" s="10">
        <v>0</v>
      </c>
      <c r="N277" s="10">
        <v>0</v>
      </c>
      <c r="O277" s="10">
        <v>0</v>
      </c>
      <c r="P277" s="10">
        <v>0</v>
      </c>
      <c r="Q277" s="10">
        <v>0</v>
      </c>
      <c r="R277" s="10">
        <v>0</v>
      </c>
      <c r="S277" s="10">
        <v>82695.16</v>
      </c>
      <c r="T277" s="10">
        <v>72513.289999999994</v>
      </c>
      <c r="U277" s="10">
        <v>453.93</v>
      </c>
      <c r="V277" s="10">
        <v>0</v>
      </c>
      <c r="W277" s="10">
        <v>0</v>
      </c>
      <c r="X277" s="10">
        <v>0</v>
      </c>
      <c r="Y277" s="10">
        <v>0</v>
      </c>
      <c r="Z277" s="10">
        <v>0</v>
      </c>
      <c r="AA277" s="10">
        <v>72967.22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10">
        <v>0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0</v>
      </c>
      <c r="AR277" s="10">
        <v>0</v>
      </c>
      <c r="AS277" s="10">
        <v>0</v>
      </c>
      <c r="AT277" s="10">
        <v>0</v>
      </c>
      <c r="AU277" s="10">
        <f t="shared" si="4"/>
        <v>0</v>
      </c>
      <c r="AV277" s="10">
        <v>29573.45</v>
      </c>
      <c r="AW277" s="10">
        <v>72967.22</v>
      </c>
      <c r="AX277" s="11">
        <v>92</v>
      </c>
      <c r="AY277" s="11">
        <v>300</v>
      </c>
      <c r="AZ277" s="10">
        <v>375000</v>
      </c>
      <c r="BA277" s="10">
        <v>91181.74</v>
      </c>
      <c r="BB277" s="12">
        <v>90</v>
      </c>
      <c r="BC277" s="12">
        <v>81.623408371018101</v>
      </c>
      <c r="BD277" s="12">
        <v>10.18</v>
      </c>
      <c r="BE277" s="12"/>
      <c r="BF277" s="8" t="s">
        <v>75</v>
      </c>
      <c r="BG277" s="5"/>
      <c r="BH277" s="8" t="s">
        <v>191</v>
      </c>
      <c r="BI277" s="8" t="s">
        <v>530</v>
      </c>
      <c r="BJ277" s="8" t="s">
        <v>531</v>
      </c>
      <c r="BK277" s="8" t="s">
        <v>79</v>
      </c>
      <c r="BL277" s="6" t="s">
        <v>80</v>
      </c>
      <c r="BM277" s="12">
        <v>643432.51624416001</v>
      </c>
      <c r="BN277" s="6" t="s">
        <v>81</v>
      </c>
      <c r="BO277" s="12"/>
      <c r="BP277" s="13">
        <v>38733</v>
      </c>
      <c r="BQ277" s="13">
        <v>47858</v>
      </c>
      <c r="BR277" s="12">
        <v>22820.9</v>
      </c>
      <c r="BS277" s="12">
        <v>19.55</v>
      </c>
      <c r="BT277" s="12">
        <v>45.94</v>
      </c>
      <c r="BU277" s="1" t="e">
        <v>#REF!</v>
      </c>
    </row>
    <row r="278" spans="1:73" s="1" customFormat="1" ht="18.2" customHeight="1" x14ac:dyDescent="0.15">
      <c r="A278" s="14">
        <v>276</v>
      </c>
      <c r="B278" s="15" t="s">
        <v>82</v>
      </c>
      <c r="C278" s="15" t="s">
        <v>73</v>
      </c>
      <c r="D278" s="16">
        <v>45078</v>
      </c>
      <c r="E278" s="17" t="s">
        <v>532</v>
      </c>
      <c r="F278" s="18">
        <v>147</v>
      </c>
      <c r="G278" s="18">
        <v>146</v>
      </c>
      <c r="H278" s="19">
        <v>47668.0144</v>
      </c>
      <c r="I278" s="19">
        <v>28640.603299999999</v>
      </c>
      <c r="J278" s="19">
        <v>0</v>
      </c>
      <c r="K278" s="19">
        <v>76308.617700000003</v>
      </c>
      <c r="L278" s="19">
        <v>347.68</v>
      </c>
      <c r="M278" s="19">
        <v>0</v>
      </c>
      <c r="N278" s="19">
        <v>0</v>
      </c>
      <c r="O278" s="19">
        <v>0</v>
      </c>
      <c r="P278" s="19">
        <v>0</v>
      </c>
      <c r="Q278" s="19">
        <v>0</v>
      </c>
      <c r="R278" s="19">
        <v>0</v>
      </c>
      <c r="S278" s="19">
        <v>76308.617700000003</v>
      </c>
      <c r="T278" s="19">
        <v>83174.971000000005</v>
      </c>
      <c r="U278" s="19">
        <v>420.67</v>
      </c>
      <c r="V278" s="19">
        <v>0</v>
      </c>
      <c r="W278" s="19">
        <v>0</v>
      </c>
      <c r="X278" s="19">
        <v>0</v>
      </c>
      <c r="Y278" s="19">
        <v>0</v>
      </c>
      <c r="Z278" s="19">
        <v>0</v>
      </c>
      <c r="AA278" s="19">
        <v>83595.641000000003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0</v>
      </c>
      <c r="AP278" s="19">
        <v>0</v>
      </c>
      <c r="AQ278" s="19">
        <v>0</v>
      </c>
      <c r="AR278" s="19">
        <v>0</v>
      </c>
      <c r="AS278" s="19"/>
      <c r="AT278" s="19">
        <v>0</v>
      </c>
      <c r="AU278" s="19">
        <f t="shared" si="4"/>
        <v>0</v>
      </c>
      <c r="AV278" s="19">
        <v>28988.283299999999</v>
      </c>
      <c r="AW278" s="19">
        <v>83595.641000000003</v>
      </c>
      <c r="AX278" s="20">
        <v>92</v>
      </c>
      <c r="AY278" s="20">
        <v>300</v>
      </c>
      <c r="AZ278" s="19">
        <v>330000</v>
      </c>
      <c r="BA278" s="19">
        <v>80826.53</v>
      </c>
      <c r="BB278" s="21">
        <v>89.99</v>
      </c>
      <c r="BC278" s="21">
        <v>84.9598826873181</v>
      </c>
      <c r="BD278" s="21">
        <v>10.59</v>
      </c>
      <c r="BE278" s="21"/>
      <c r="BF278" s="17" t="s">
        <v>75</v>
      </c>
      <c r="BG278" s="14"/>
      <c r="BH278" s="17" t="s">
        <v>337</v>
      </c>
      <c r="BI278" s="17" t="s">
        <v>338</v>
      </c>
      <c r="BJ278" s="17" t="s">
        <v>533</v>
      </c>
      <c r="BK278" s="17" t="s">
        <v>79</v>
      </c>
      <c r="BL278" s="15" t="s">
        <v>80</v>
      </c>
      <c r="BM278" s="21">
        <v>593740.26119333506</v>
      </c>
      <c r="BN278" s="15" t="s">
        <v>81</v>
      </c>
      <c r="BO278" s="21"/>
      <c r="BP278" s="22">
        <v>38765</v>
      </c>
      <c r="BQ278" s="22">
        <v>47890</v>
      </c>
      <c r="BR278" s="21">
        <v>16528.715</v>
      </c>
      <c r="BS278" s="21">
        <v>16.82</v>
      </c>
      <c r="BT278" s="21">
        <v>44.982700000000001</v>
      </c>
      <c r="BU278" s="1" t="e">
        <v>#REF!</v>
      </c>
    </row>
    <row r="279" spans="1:73" s="1" customFormat="1" ht="18.2" customHeight="1" x14ac:dyDescent="0.15">
      <c r="A279" s="5">
        <v>277</v>
      </c>
      <c r="B279" s="6" t="s">
        <v>72</v>
      </c>
      <c r="C279" s="6" t="s">
        <v>73</v>
      </c>
      <c r="D279" s="7">
        <v>45078</v>
      </c>
      <c r="E279" s="8" t="s">
        <v>534</v>
      </c>
      <c r="F279" s="9">
        <v>122</v>
      </c>
      <c r="G279" s="9">
        <v>121</v>
      </c>
      <c r="H279" s="10">
        <v>16799.599999999999</v>
      </c>
      <c r="I279" s="10">
        <v>31483.9</v>
      </c>
      <c r="J279" s="10">
        <v>0</v>
      </c>
      <c r="K279" s="10">
        <v>48283.5</v>
      </c>
      <c r="L279" s="10">
        <v>425.77</v>
      </c>
      <c r="M279" s="10">
        <v>0</v>
      </c>
      <c r="N279" s="10">
        <v>0</v>
      </c>
      <c r="O279" s="10">
        <v>0</v>
      </c>
      <c r="P279" s="10">
        <v>0</v>
      </c>
      <c r="Q279" s="10">
        <v>0</v>
      </c>
      <c r="R279" s="10">
        <v>0</v>
      </c>
      <c r="S279" s="10">
        <v>48283.5</v>
      </c>
      <c r="T279" s="10">
        <v>37447.15</v>
      </c>
      <c r="U279" s="10">
        <v>148.26</v>
      </c>
      <c r="V279" s="10">
        <v>0</v>
      </c>
      <c r="W279" s="10">
        <v>0</v>
      </c>
      <c r="X279" s="10">
        <v>0</v>
      </c>
      <c r="Y279" s="10">
        <v>0</v>
      </c>
      <c r="Z279" s="10">
        <v>0</v>
      </c>
      <c r="AA279" s="10">
        <v>37595.410000000003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0</v>
      </c>
      <c r="AI279" s="10">
        <v>0</v>
      </c>
      <c r="AJ279" s="10">
        <v>0</v>
      </c>
      <c r="AK279" s="10">
        <v>0</v>
      </c>
      <c r="AL279" s="10">
        <v>0</v>
      </c>
      <c r="AM279" s="10">
        <v>0</v>
      </c>
      <c r="AN279" s="10">
        <v>0</v>
      </c>
      <c r="AO279" s="10">
        <v>0</v>
      </c>
      <c r="AP279" s="10">
        <v>0</v>
      </c>
      <c r="AQ279" s="10">
        <v>0</v>
      </c>
      <c r="AR279" s="10">
        <v>0</v>
      </c>
      <c r="AS279" s="10">
        <v>0</v>
      </c>
      <c r="AT279" s="10">
        <v>0</v>
      </c>
      <c r="AU279" s="10">
        <f t="shared" si="4"/>
        <v>0</v>
      </c>
      <c r="AV279" s="10">
        <v>31909.67</v>
      </c>
      <c r="AW279" s="10">
        <v>37595.410000000003</v>
      </c>
      <c r="AX279" s="11">
        <v>34</v>
      </c>
      <c r="AY279" s="11">
        <v>240</v>
      </c>
      <c r="AZ279" s="10">
        <v>237216.48</v>
      </c>
      <c r="BA279" s="10">
        <v>57150</v>
      </c>
      <c r="BB279" s="12">
        <v>90</v>
      </c>
      <c r="BC279" s="12">
        <v>76.0370078740157</v>
      </c>
      <c r="BD279" s="12">
        <v>10.59</v>
      </c>
      <c r="BE279" s="12"/>
      <c r="BF279" s="8" t="s">
        <v>75</v>
      </c>
      <c r="BG279" s="5"/>
      <c r="BH279" s="8" t="s">
        <v>76</v>
      </c>
      <c r="BI279" s="8" t="s">
        <v>535</v>
      </c>
      <c r="BJ279" s="8" t="s">
        <v>536</v>
      </c>
      <c r="BK279" s="8" t="s">
        <v>79</v>
      </c>
      <c r="BL279" s="6" t="s">
        <v>80</v>
      </c>
      <c r="BM279" s="12">
        <v>375683.09799600003</v>
      </c>
      <c r="BN279" s="6" t="s">
        <v>81</v>
      </c>
      <c r="BO279" s="12"/>
      <c r="BP279" s="13">
        <v>38798</v>
      </c>
      <c r="BQ279" s="13">
        <v>46099</v>
      </c>
      <c r="BR279" s="12">
        <v>16069.68</v>
      </c>
      <c r="BS279" s="12">
        <v>11.98</v>
      </c>
      <c r="BT279" s="12">
        <v>45.5</v>
      </c>
      <c r="BU279" s="1" t="e">
        <v>#REF!</v>
      </c>
    </row>
    <row r="280" spans="1:73" s="1" customFormat="1" ht="18.2" customHeight="1" x14ac:dyDescent="0.15">
      <c r="A280" s="14">
        <v>278</v>
      </c>
      <c r="B280" s="15" t="s">
        <v>72</v>
      </c>
      <c r="C280" s="15" t="s">
        <v>73</v>
      </c>
      <c r="D280" s="16">
        <v>45078</v>
      </c>
      <c r="E280" s="17" t="s">
        <v>537</v>
      </c>
      <c r="F280" s="18">
        <v>3</v>
      </c>
      <c r="G280" s="18">
        <v>2</v>
      </c>
      <c r="H280" s="19">
        <v>28112.3</v>
      </c>
      <c r="I280" s="19">
        <v>382.2</v>
      </c>
      <c r="J280" s="19">
        <v>0</v>
      </c>
      <c r="K280" s="19">
        <v>28494.5</v>
      </c>
      <c r="L280" s="19">
        <v>193.63</v>
      </c>
      <c r="M280" s="19">
        <v>0</v>
      </c>
      <c r="N280" s="19">
        <v>0</v>
      </c>
      <c r="O280" s="19">
        <v>0</v>
      </c>
      <c r="P280" s="19">
        <v>0</v>
      </c>
      <c r="Q280" s="19">
        <v>0</v>
      </c>
      <c r="R280" s="19">
        <v>0</v>
      </c>
      <c r="S280" s="19">
        <v>28494.5</v>
      </c>
      <c r="T280" s="19">
        <v>501.24</v>
      </c>
      <c r="U280" s="19">
        <v>248.09</v>
      </c>
      <c r="V280" s="19">
        <v>0</v>
      </c>
      <c r="W280" s="19">
        <v>0</v>
      </c>
      <c r="X280" s="19">
        <v>0</v>
      </c>
      <c r="Y280" s="19">
        <v>0</v>
      </c>
      <c r="Z280" s="19">
        <v>0</v>
      </c>
      <c r="AA280" s="19">
        <v>749.33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0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0</v>
      </c>
      <c r="AQ280" s="19">
        <v>0</v>
      </c>
      <c r="AR280" s="19">
        <v>0</v>
      </c>
      <c r="AS280" s="19">
        <v>0</v>
      </c>
      <c r="AT280" s="19">
        <v>0</v>
      </c>
      <c r="AU280" s="19">
        <f t="shared" si="4"/>
        <v>0</v>
      </c>
      <c r="AV280" s="19">
        <v>575.83000000000004</v>
      </c>
      <c r="AW280" s="19">
        <v>749.33</v>
      </c>
      <c r="AX280" s="20">
        <v>94</v>
      </c>
      <c r="AY280" s="20">
        <v>300</v>
      </c>
      <c r="AZ280" s="19">
        <v>190000</v>
      </c>
      <c r="BA280" s="19">
        <v>46466.29</v>
      </c>
      <c r="BB280" s="21">
        <v>90</v>
      </c>
      <c r="BC280" s="21">
        <v>55.190655419229699</v>
      </c>
      <c r="BD280" s="21">
        <v>10.59</v>
      </c>
      <c r="BE280" s="21"/>
      <c r="BF280" s="17" t="s">
        <v>75</v>
      </c>
      <c r="BG280" s="14"/>
      <c r="BH280" s="17" t="s">
        <v>337</v>
      </c>
      <c r="BI280" s="17" t="s">
        <v>338</v>
      </c>
      <c r="BJ280" s="17" t="s">
        <v>533</v>
      </c>
      <c r="BK280" s="17" t="s">
        <v>90</v>
      </c>
      <c r="BL280" s="15" t="s">
        <v>80</v>
      </c>
      <c r="BM280" s="21">
        <v>221709.32173200001</v>
      </c>
      <c r="BN280" s="15" t="s">
        <v>81</v>
      </c>
      <c r="BO280" s="21"/>
      <c r="BP280" s="22">
        <v>38800</v>
      </c>
      <c r="BQ280" s="22">
        <v>47925</v>
      </c>
      <c r="BR280" s="21">
        <v>367.58</v>
      </c>
      <c r="BS280" s="21">
        <v>9.67</v>
      </c>
      <c r="BT280" s="21">
        <v>45.55</v>
      </c>
      <c r="BU280" s="1" t="e">
        <v>#REF!</v>
      </c>
    </row>
    <row r="281" spans="1:73" s="1" customFormat="1" ht="18.2" customHeight="1" x14ac:dyDescent="0.15">
      <c r="A281" s="5">
        <v>279</v>
      </c>
      <c r="B281" s="6" t="s">
        <v>72</v>
      </c>
      <c r="C281" s="6" t="s">
        <v>73</v>
      </c>
      <c r="D281" s="7">
        <v>45078</v>
      </c>
      <c r="E281" s="8" t="s">
        <v>538</v>
      </c>
      <c r="F281" s="9">
        <v>1</v>
      </c>
      <c r="G281" s="9">
        <v>1</v>
      </c>
      <c r="H281" s="10">
        <v>24201.61</v>
      </c>
      <c r="I281" s="10">
        <v>707.27</v>
      </c>
      <c r="J281" s="10">
        <v>0</v>
      </c>
      <c r="K281" s="10">
        <v>24908.880000000001</v>
      </c>
      <c r="L281" s="10">
        <v>713.31</v>
      </c>
      <c r="M281" s="10">
        <v>0</v>
      </c>
      <c r="N281" s="10">
        <v>0</v>
      </c>
      <c r="O281" s="10">
        <v>707.27</v>
      </c>
      <c r="P281" s="10">
        <v>0</v>
      </c>
      <c r="Q281" s="10">
        <v>4.57</v>
      </c>
      <c r="R281" s="10">
        <v>0</v>
      </c>
      <c r="S281" s="10">
        <v>24197.040000000001</v>
      </c>
      <c r="T281" s="10">
        <v>211.31</v>
      </c>
      <c r="U281" s="10">
        <v>205.27</v>
      </c>
      <c r="V281" s="10">
        <v>0</v>
      </c>
      <c r="W281" s="10">
        <v>211.31</v>
      </c>
      <c r="X281" s="10">
        <v>0</v>
      </c>
      <c r="Y281" s="10">
        <v>0</v>
      </c>
      <c r="Z281" s="10">
        <v>0</v>
      </c>
      <c r="AA281" s="10">
        <v>205.27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0</v>
      </c>
      <c r="AJ281" s="10">
        <v>20.3</v>
      </c>
      <c r="AK281" s="10">
        <v>0</v>
      </c>
      <c r="AL281" s="10">
        <v>0</v>
      </c>
      <c r="AM281" s="10">
        <v>0</v>
      </c>
      <c r="AN281" s="10">
        <v>0</v>
      </c>
      <c r="AO281" s="10">
        <v>40.840000000000003</v>
      </c>
      <c r="AP281" s="10">
        <v>121.33</v>
      </c>
      <c r="AQ281" s="10">
        <v>8.9999999999999993E-3</v>
      </c>
      <c r="AR281" s="10">
        <v>0</v>
      </c>
      <c r="AS281" s="10">
        <v>0</v>
      </c>
      <c r="AT281" s="10">
        <v>0</v>
      </c>
      <c r="AU281" s="10">
        <f t="shared" si="4"/>
        <v>1105.6289999999999</v>
      </c>
      <c r="AV281" s="10">
        <v>713.31</v>
      </c>
      <c r="AW281" s="10">
        <v>205.27</v>
      </c>
      <c r="AX281" s="11">
        <v>34</v>
      </c>
      <c r="AY281" s="11">
        <v>240</v>
      </c>
      <c r="AZ281" s="10">
        <v>384500</v>
      </c>
      <c r="BA281" s="10">
        <v>94022.24</v>
      </c>
      <c r="BB281" s="12">
        <v>90</v>
      </c>
      <c r="BC281" s="12">
        <v>23.161898716729102</v>
      </c>
      <c r="BD281" s="12">
        <v>10.18</v>
      </c>
      <c r="BE281" s="12"/>
      <c r="BF281" s="8" t="s">
        <v>75</v>
      </c>
      <c r="BG281" s="5"/>
      <c r="BH281" s="8" t="s">
        <v>76</v>
      </c>
      <c r="BI281" s="8" t="s">
        <v>535</v>
      </c>
      <c r="BJ281" s="8" t="s">
        <v>536</v>
      </c>
      <c r="BK281" s="8" t="s">
        <v>90</v>
      </c>
      <c r="BL281" s="6" t="s">
        <v>80</v>
      </c>
      <c r="BM281" s="12">
        <v>188271.74810304001</v>
      </c>
      <c r="BN281" s="6" t="s">
        <v>81</v>
      </c>
      <c r="BO281" s="12"/>
      <c r="BP281" s="13">
        <v>38805</v>
      </c>
      <c r="BQ281" s="13">
        <v>46106</v>
      </c>
      <c r="BR281" s="12">
        <v>182.47</v>
      </c>
      <c r="BS281" s="12">
        <v>20.3</v>
      </c>
      <c r="BT281" s="12">
        <v>0</v>
      </c>
      <c r="BU281" s="1" t="e">
        <v>#REF!</v>
      </c>
    </row>
    <row r="282" spans="1:73" s="1" customFormat="1" ht="18.2" customHeight="1" x14ac:dyDescent="0.15">
      <c r="A282" s="14">
        <v>280</v>
      </c>
      <c r="B282" s="15" t="s">
        <v>72</v>
      </c>
      <c r="C282" s="15" t="s">
        <v>73</v>
      </c>
      <c r="D282" s="16">
        <v>45078</v>
      </c>
      <c r="E282" s="17" t="s">
        <v>539</v>
      </c>
      <c r="F282" s="18">
        <v>109</v>
      </c>
      <c r="G282" s="18">
        <v>108</v>
      </c>
      <c r="H282" s="19">
        <v>82106.350000000006</v>
      </c>
      <c r="I282" s="19">
        <v>46771.9</v>
      </c>
      <c r="J282" s="19">
        <v>0</v>
      </c>
      <c r="K282" s="19">
        <v>128878.25</v>
      </c>
      <c r="L282" s="19">
        <v>663.05</v>
      </c>
      <c r="M282" s="19">
        <v>0</v>
      </c>
      <c r="N282" s="19">
        <v>0</v>
      </c>
      <c r="O282" s="19">
        <v>0</v>
      </c>
      <c r="P282" s="19">
        <v>0</v>
      </c>
      <c r="Q282" s="19">
        <v>0</v>
      </c>
      <c r="R282" s="19">
        <v>0</v>
      </c>
      <c r="S282" s="19">
        <v>128878.25</v>
      </c>
      <c r="T282" s="19">
        <v>100063.82</v>
      </c>
      <c r="U282" s="19">
        <v>696.54</v>
      </c>
      <c r="V282" s="19">
        <v>0</v>
      </c>
      <c r="W282" s="19">
        <v>0</v>
      </c>
      <c r="X282" s="19">
        <v>0</v>
      </c>
      <c r="Y282" s="19">
        <v>0</v>
      </c>
      <c r="Z282" s="19">
        <v>0</v>
      </c>
      <c r="AA282" s="19">
        <v>100760.36</v>
      </c>
      <c r="AB282" s="19">
        <v>0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>
        <v>0</v>
      </c>
      <c r="AI282" s="19">
        <v>0</v>
      </c>
      <c r="AJ282" s="19">
        <v>0</v>
      </c>
      <c r="AK282" s="19">
        <v>0</v>
      </c>
      <c r="AL282" s="19">
        <v>0</v>
      </c>
      <c r="AM282" s="19">
        <v>0</v>
      </c>
      <c r="AN282" s="19">
        <v>0</v>
      </c>
      <c r="AO282" s="19">
        <v>0</v>
      </c>
      <c r="AP282" s="19">
        <v>0</v>
      </c>
      <c r="AQ282" s="19">
        <v>0</v>
      </c>
      <c r="AR282" s="19">
        <v>0</v>
      </c>
      <c r="AS282" s="19">
        <v>0</v>
      </c>
      <c r="AT282" s="19">
        <v>0</v>
      </c>
      <c r="AU282" s="19">
        <f t="shared" si="4"/>
        <v>0</v>
      </c>
      <c r="AV282" s="19">
        <v>47434.95</v>
      </c>
      <c r="AW282" s="19">
        <v>100760.36</v>
      </c>
      <c r="AX282" s="20">
        <v>86</v>
      </c>
      <c r="AY282" s="20">
        <v>300</v>
      </c>
      <c r="AZ282" s="19">
        <v>585000</v>
      </c>
      <c r="BA282" s="19">
        <v>147554.22</v>
      </c>
      <c r="BB282" s="21">
        <v>90</v>
      </c>
      <c r="BC282" s="21">
        <v>78.608680253265604</v>
      </c>
      <c r="BD282" s="21">
        <v>10.18</v>
      </c>
      <c r="BE282" s="21"/>
      <c r="BF282" s="17" t="s">
        <v>93</v>
      </c>
      <c r="BG282" s="14"/>
      <c r="BH282" s="17" t="s">
        <v>191</v>
      </c>
      <c r="BI282" s="17" t="s">
        <v>530</v>
      </c>
      <c r="BJ282" s="17" t="s">
        <v>540</v>
      </c>
      <c r="BK282" s="17" t="s">
        <v>79</v>
      </c>
      <c r="BL282" s="15" t="s">
        <v>80</v>
      </c>
      <c r="BM282" s="21">
        <v>1002772.794522</v>
      </c>
      <c r="BN282" s="15" t="s">
        <v>81</v>
      </c>
      <c r="BO282" s="21"/>
      <c r="BP282" s="22">
        <v>38513</v>
      </c>
      <c r="BQ282" s="22">
        <v>47638</v>
      </c>
      <c r="BR282" s="21">
        <v>36223.980000000003</v>
      </c>
      <c r="BS282" s="21">
        <v>31.63</v>
      </c>
      <c r="BT282" s="21">
        <v>45.39</v>
      </c>
      <c r="BU282" s="1" t="e">
        <v>#REF!</v>
      </c>
    </row>
    <row r="283" spans="1:73" s="1" customFormat="1" ht="18.2" customHeight="1" x14ac:dyDescent="0.15">
      <c r="A283" s="5">
        <v>281</v>
      </c>
      <c r="B283" s="6" t="s">
        <v>72</v>
      </c>
      <c r="C283" s="6" t="s">
        <v>73</v>
      </c>
      <c r="D283" s="7">
        <v>45078</v>
      </c>
      <c r="E283" s="8" t="s">
        <v>541</v>
      </c>
      <c r="F283" s="9">
        <v>165</v>
      </c>
      <c r="G283" s="9">
        <v>164</v>
      </c>
      <c r="H283" s="10">
        <v>35195.82</v>
      </c>
      <c r="I283" s="10">
        <v>21596.07</v>
      </c>
      <c r="J283" s="10">
        <v>0</v>
      </c>
      <c r="K283" s="10">
        <v>56791.89</v>
      </c>
      <c r="L283" s="10">
        <v>249.69</v>
      </c>
      <c r="M283" s="10">
        <v>0</v>
      </c>
      <c r="N283" s="10">
        <v>0</v>
      </c>
      <c r="O283" s="10">
        <v>0</v>
      </c>
      <c r="P283" s="10">
        <v>0</v>
      </c>
      <c r="Q283" s="10">
        <v>0</v>
      </c>
      <c r="R283" s="10">
        <v>0</v>
      </c>
      <c r="S283" s="10">
        <v>56791.89</v>
      </c>
      <c r="T283" s="10">
        <v>70291.490000000005</v>
      </c>
      <c r="U283" s="10">
        <v>310.60000000000002</v>
      </c>
      <c r="V283" s="10">
        <v>0</v>
      </c>
      <c r="W283" s="10">
        <v>0</v>
      </c>
      <c r="X283" s="10">
        <v>0</v>
      </c>
      <c r="Y283" s="10">
        <v>0</v>
      </c>
      <c r="Z283" s="10">
        <v>0</v>
      </c>
      <c r="AA283" s="10">
        <v>70602.09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10">
        <v>0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10">
        <v>0</v>
      </c>
      <c r="AP283" s="10">
        <v>0</v>
      </c>
      <c r="AQ283" s="10">
        <v>0</v>
      </c>
      <c r="AR283" s="10">
        <v>0</v>
      </c>
      <c r="AS283" s="10">
        <v>0</v>
      </c>
      <c r="AT283" s="10">
        <v>0</v>
      </c>
      <c r="AU283" s="10">
        <f t="shared" si="4"/>
        <v>0</v>
      </c>
      <c r="AV283" s="10">
        <v>21845.759999999998</v>
      </c>
      <c r="AW283" s="10">
        <v>70602.09</v>
      </c>
      <c r="AX283" s="11">
        <v>92</v>
      </c>
      <c r="AY283" s="11">
        <v>300</v>
      </c>
      <c r="AZ283" s="10">
        <v>240000</v>
      </c>
      <c r="BA283" s="10">
        <v>58939.21</v>
      </c>
      <c r="BB283" s="12">
        <v>90</v>
      </c>
      <c r="BC283" s="12">
        <v>86.721048687283101</v>
      </c>
      <c r="BD283" s="12">
        <v>10.59</v>
      </c>
      <c r="BE283" s="12"/>
      <c r="BF283" s="8" t="s">
        <v>93</v>
      </c>
      <c r="BG283" s="5"/>
      <c r="BH283" s="8" t="s">
        <v>227</v>
      </c>
      <c r="BI283" s="8" t="s">
        <v>310</v>
      </c>
      <c r="BJ283" s="8" t="s">
        <v>542</v>
      </c>
      <c r="BK283" s="8" t="s">
        <v>79</v>
      </c>
      <c r="BL283" s="6" t="s">
        <v>80</v>
      </c>
      <c r="BM283" s="12">
        <v>441884.97470664</v>
      </c>
      <c r="BN283" s="6" t="s">
        <v>81</v>
      </c>
      <c r="BO283" s="12"/>
      <c r="BP283" s="13">
        <v>38749</v>
      </c>
      <c r="BQ283" s="13">
        <v>47874</v>
      </c>
      <c r="BR283" s="12">
        <v>24652.07</v>
      </c>
      <c r="BS283" s="12">
        <v>12.27</v>
      </c>
      <c r="BT283" s="12">
        <v>45.73</v>
      </c>
      <c r="BU283" s="1" t="e">
        <v>#REF!</v>
      </c>
    </row>
    <row r="284" spans="1:73" s="1" customFormat="1" ht="18.2" customHeight="1" x14ac:dyDescent="0.15">
      <c r="A284" s="14">
        <v>282</v>
      </c>
      <c r="B284" s="15" t="s">
        <v>139</v>
      </c>
      <c r="C284" s="15" t="s">
        <v>73</v>
      </c>
      <c r="D284" s="16">
        <v>45078</v>
      </c>
      <c r="E284" s="17" t="s">
        <v>543</v>
      </c>
      <c r="F284" s="18">
        <v>2</v>
      </c>
      <c r="G284" s="18">
        <v>2</v>
      </c>
      <c r="H284" s="19">
        <v>19956.46</v>
      </c>
      <c r="I284" s="19">
        <v>538.61</v>
      </c>
      <c r="J284" s="19">
        <v>0</v>
      </c>
      <c r="K284" s="19">
        <v>20495.07</v>
      </c>
      <c r="L284" s="19">
        <v>373.94</v>
      </c>
      <c r="M284" s="19">
        <v>0</v>
      </c>
      <c r="N284" s="19">
        <v>0</v>
      </c>
      <c r="O284" s="19">
        <v>282.38</v>
      </c>
      <c r="P284" s="19">
        <v>0</v>
      </c>
      <c r="Q284" s="19">
        <v>0</v>
      </c>
      <c r="R284" s="19">
        <v>0</v>
      </c>
      <c r="S284" s="19">
        <v>20212.689999999999</v>
      </c>
      <c r="T284" s="19">
        <v>147.55000000000001</v>
      </c>
      <c r="U284" s="19">
        <v>144.85</v>
      </c>
      <c r="V284" s="19">
        <v>0</v>
      </c>
      <c r="W284" s="19">
        <v>147.55000000000001</v>
      </c>
      <c r="X284" s="19">
        <v>0</v>
      </c>
      <c r="Y284" s="19">
        <v>0</v>
      </c>
      <c r="Z284" s="19">
        <v>0</v>
      </c>
      <c r="AA284" s="19">
        <v>144.85</v>
      </c>
      <c r="AB284" s="19">
        <v>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49.2</v>
      </c>
      <c r="AK284" s="19">
        <v>0</v>
      </c>
      <c r="AL284" s="19">
        <v>0</v>
      </c>
      <c r="AM284" s="19">
        <v>44.47</v>
      </c>
      <c r="AN284" s="19">
        <v>0</v>
      </c>
      <c r="AO284" s="19">
        <v>25.48</v>
      </c>
      <c r="AP284" s="19">
        <v>17.88</v>
      </c>
      <c r="AQ284" s="19">
        <v>1E-3</v>
      </c>
      <c r="AR284" s="19">
        <v>0</v>
      </c>
      <c r="AS284" s="19">
        <v>0</v>
      </c>
      <c r="AT284" s="19">
        <v>0</v>
      </c>
      <c r="AU284" s="19">
        <f t="shared" si="4"/>
        <v>566.96100000000001</v>
      </c>
      <c r="AV284" s="19">
        <v>630.16999999999996</v>
      </c>
      <c r="AW284" s="19">
        <v>144.85</v>
      </c>
      <c r="AX284" s="20">
        <v>47</v>
      </c>
      <c r="AY284" s="20">
        <v>240</v>
      </c>
      <c r="AZ284" s="19">
        <v>253000</v>
      </c>
      <c r="BA284" s="19">
        <v>58875.71</v>
      </c>
      <c r="BB284" s="21">
        <v>90</v>
      </c>
      <c r="BC284" s="21">
        <v>30.8980070049261</v>
      </c>
      <c r="BD284" s="21">
        <v>8.7100000000000009</v>
      </c>
      <c r="BE284" s="21"/>
      <c r="BF284" s="17" t="s">
        <v>93</v>
      </c>
      <c r="BG284" s="14"/>
      <c r="BH284" s="17" t="s">
        <v>337</v>
      </c>
      <c r="BI284" s="17" t="s">
        <v>434</v>
      </c>
      <c r="BJ284" s="17" t="s">
        <v>459</v>
      </c>
      <c r="BK284" s="17" t="s">
        <v>90</v>
      </c>
      <c r="BL284" s="15" t="s">
        <v>80</v>
      </c>
      <c r="BM284" s="21">
        <v>157270.41324744001</v>
      </c>
      <c r="BN284" s="15" t="s">
        <v>81</v>
      </c>
      <c r="BO284" s="21"/>
      <c r="BP284" s="22">
        <v>39183</v>
      </c>
      <c r="BQ284" s="22">
        <v>46488</v>
      </c>
      <c r="BR284" s="21">
        <v>137.03</v>
      </c>
      <c r="BS284" s="21">
        <v>49.2</v>
      </c>
      <c r="BT284" s="21">
        <v>44.47</v>
      </c>
      <c r="BU284" s="1" t="e">
        <v>#REF!</v>
      </c>
    </row>
    <row r="285" spans="1:73" s="1" customFormat="1" ht="18.2" customHeight="1" x14ac:dyDescent="0.15">
      <c r="A285" s="5">
        <v>283</v>
      </c>
      <c r="B285" s="6" t="s">
        <v>103</v>
      </c>
      <c r="C285" s="6" t="s">
        <v>73</v>
      </c>
      <c r="D285" s="7">
        <v>45078</v>
      </c>
      <c r="E285" s="8" t="s">
        <v>544</v>
      </c>
      <c r="F285" s="9">
        <v>0</v>
      </c>
      <c r="G285" s="9">
        <v>0</v>
      </c>
      <c r="H285" s="10">
        <v>31648.026032999998</v>
      </c>
      <c r="I285" s="10">
        <v>0</v>
      </c>
      <c r="J285" s="10">
        <v>0</v>
      </c>
      <c r="K285" s="10">
        <v>31648.026032999998</v>
      </c>
      <c r="L285" s="10">
        <v>310.78030000000001</v>
      </c>
      <c r="M285" s="10">
        <v>0</v>
      </c>
      <c r="N285" s="10">
        <v>0</v>
      </c>
      <c r="O285" s="10">
        <v>0</v>
      </c>
      <c r="P285" s="10">
        <v>310.78030000000001</v>
      </c>
      <c r="Q285" s="10">
        <v>0</v>
      </c>
      <c r="R285" s="10">
        <v>0</v>
      </c>
      <c r="S285" s="10">
        <v>31337.245733</v>
      </c>
      <c r="T285" s="10">
        <v>0</v>
      </c>
      <c r="U285" s="10">
        <v>253.1841</v>
      </c>
      <c r="V285" s="10">
        <v>0</v>
      </c>
      <c r="W285" s="10">
        <v>0</v>
      </c>
      <c r="X285" s="10">
        <v>253.1841</v>
      </c>
      <c r="Y285" s="10">
        <v>0</v>
      </c>
      <c r="Z285" s="10">
        <v>0</v>
      </c>
      <c r="AA285" s="10">
        <v>0</v>
      </c>
      <c r="AB285" s="10">
        <v>137</v>
      </c>
      <c r="AC285" s="10">
        <v>0</v>
      </c>
      <c r="AD285" s="10">
        <v>0</v>
      </c>
      <c r="AE285" s="10">
        <v>0</v>
      </c>
      <c r="AF285" s="10">
        <v>0</v>
      </c>
      <c r="AG285" s="10">
        <v>20</v>
      </c>
      <c r="AH285" s="10">
        <v>77.11</v>
      </c>
      <c r="AI285" s="10">
        <v>41.199800000000003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3.3441000000000001</v>
      </c>
      <c r="AR285" s="10">
        <v>0</v>
      </c>
      <c r="AS285" s="10"/>
      <c r="AT285" s="19">
        <v>0</v>
      </c>
      <c r="AU285" s="10">
        <f t="shared" si="4"/>
        <v>822.61830000000009</v>
      </c>
      <c r="AV285" s="10">
        <v>0</v>
      </c>
      <c r="AW285" s="10">
        <v>0</v>
      </c>
      <c r="AX285" s="11">
        <v>76</v>
      </c>
      <c r="AY285" s="11">
        <v>360</v>
      </c>
      <c r="AZ285" s="10">
        <v>187163.76</v>
      </c>
      <c r="BA285" s="10">
        <v>66492.23</v>
      </c>
      <c r="BB285" s="12">
        <v>93</v>
      </c>
      <c r="BC285" s="12">
        <v>43.8301415544192</v>
      </c>
      <c r="BD285" s="12">
        <v>9.6</v>
      </c>
      <c r="BE285" s="12"/>
      <c r="BF285" s="8" t="s">
        <v>75</v>
      </c>
      <c r="BG285" s="5"/>
      <c r="BH285" s="8" t="s">
        <v>545</v>
      </c>
      <c r="BI285" s="8" t="s">
        <v>546</v>
      </c>
      <c r="BJ285" s="8" t="s">
        <v>547</v>
      </c>
      <c r="BK285" s="8" t="s">
        <v>107</v>
      </c>
      <c r="BL285" s="6" t="s">
        <v>80</v>
      </c>
      <c r="BM285" s="12">
        <v>243828.089505429</v>
      </c>
      <c r="BN285" s="6" t="s">
        <v>81</v>
      </c>
      <c r="BO285" s="12"/>
      <c r="BP285" s="13">
        <v>36443</v>
      </c>
      <c r="BQ285" s="13">
        <v>47423</v>
      </c>
      <c r="BR285" s="12">
        <v>0</v>
      </c>
      <c r="BS285" s="12">
        <v>137</v>
      </c>
      <c r="BT285" s="12">
        <v>0</v>
      </c>
      <c r="BU285" s="1" t="e">
        <v>#REF!</v>
      </c>
    </row>
    <row r="286" spans="1:73" s="1" customFormat="1" ht="18.2" customHeight="1" x14ac:dyDescent="0.15">
      <c r="A286" s="14">
        <v>284</v>
      </c>
      <c r="B286" s="15" t="s">
        <v>103</v>
      </c>
      <c r="C286" s="15" t="s">
        <v>73</v>
      </c>
      <c r="D286" s="16">
        <v>45078</v>
      </c>
      <c r="E286" s="17" t="s">
        <v>548</v>
      </c>
      <c r="F286" s="18">
        <v>0</v>
      </c>
      <c r="G286" s="18">
        <v>0</v>
      </c>
      <c r="H286" s="19">
        <v>31648.0249</v>
      </c>
      <c r="I286" s="19">
        <v>0</v>
      </c>
      <c r="J286" s="19">
        <v>0</v>
      </c>
      <c r="K286" s="19">
        <v>31648.0249</v>
      </c>
      <c r="L286" s="19">
        <v>310.78030000000001</v>
      </c>
      <c r="M286" s="19">
        <v>0</v>
      </c>
      <c r="N286" s="19">
        <v>0</v>
      </c>
      <c r="O286" s="19">
        <v>0</v>
      </c>
      <c r="P286" s="19">
        <v>310.78030000000001</v>
      </c>
      <c r="Q286" s="19">
        <v>0</v>
      </c>
      <c r="R286" s="19">
        <v>0</v>
      </c>
      <c r="S286" s="19">
        <v>31337.244600000002</v>
      </c>
      <c r="T286" s="19">
        <v>0</v>
      </c>
      <c r="U286" s="19">
        <v>253.1841</v>
      </c>
      <c r="V286" s="19">
        <v>0</v>
      </c>
      <c r="W286" s="19">
        <v>0</v>
      </c>
      <c r="X286" s="19">
        <v>253.1841</v>
      </c>
      <c r="Y286" s="19">
        <v>0</v>
      </c>
      <c r="Z286" s="19">
        <v>0</v>
      </c>
      <c r="AA286" s="19">
        <v>0</v>
      </c>
      <c r="AB286" s="19">
        <v>137</v>
      </c>
      <c r="AC286" s="19">
        <v>0</v>
      </c>
      <c r="AD286" s="19">
        <v>0</v>
      </c>
      <c r="AE286" s="19">
        <v>0</v>
      </c>
      <c r="AF286" s="19">
        <v>0</v>
      </c>
      <c r="AG286" s="19">
        <v>33.54</v>
      </c>
      <c r="AH286" s="19">
        <v>77.11</v>
      </c>
      <c r="AI286" s="19">
        <v>28.453099999999999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0</v>
      </c>
      <c r="AQ286" s="19">
        <v>6.1699999999999998E-2</v>
      </c>
      <c r="AR286" s="19">
        <v>0</v>
      </c>
      <c r="AS286" s="19"/>
      <c r="AT286" s="19">
        <v>0</v>
      </c>
      <c r="AU286" s="19">
        <f t="shared" si="4"/>
        <v>806.58920000000001</v>
      </c>
      <c r="AV286" s="19">
        <v>0</v>
      </c>
      <c r="AW286" s="19">
        <v>0</v>
      </c>
      <c r="AX286" s="20">
        <v>76</v>
      </c>
      <c r="AY286" s="20">
        <v>360</v>
      </c>
      <c r="AZ286" s="19">
        <v>187163.76</v>
      </c>
      <c r="BA286" s="19">
        <v>66492.23</v>
      </c>
      <c r="BB286" s="21">
        <v>93</v>
      </c>
      <c r="BC286" s="21">
        <v>43.8301399697378</v>
      </c>
      <c r="BD286" s="21">
        <v>9.6</v>
      </c>
      <c r="BE286" s="21"/>
      <c r="BF286" s="17" t="s">
        <v>75</v>
      </c>
      <c r="BG286" s="14"/>
      <c r="BH286" s="17" t="s">
        <v>545</v>
      </c>
      <c r="BI286" s="17" t="s">
        <v>546</v>
      </c>
      <c r="BJ286" s="17" t="s">
        <v>547</v>
      </c>
      <c r="BK286" s="17" t="s">
        <v>107</v>
      </c>
      <c r="BL286" s="15" t="s">
        <v>80</v>
      </c>
      <c r="BM286" s="21">
        <v>243828.08068981001</v>
      </c>
      <c r="BN286" s="15" t="s">
        <v>81</v>
      </c>
      <c r="BO286" s="21"/>
      <c r="BP286" s="22">
        <v>36443</v>
      </c>
      <c r="BQ286" s="22">
        <v>47423</v>
      </c>
      <c r="BR286" s="21">
        <v>0</v>
      </c>
      <c r="BS286" s="21">
        <v>137</v>
      </c>
      <c r="BT286" s="21">
        <v>0</v>
      </c>
      <c r="BU286" s="1" t="e">
        <v>#REF!</v>
      </c>
    </row>
    <row r="287" spans="1:73" s="1" customFormat="1" ht="18.2" customHeight="1" x14ac:dyDescent="0.15">
      <c r="A287" s="5">
        <v>285</v>
      </c>
      <c r="B287" s="6" t="s">
        <v>103</v>
      </c>
      <c r="C287" s="6" t="s">
        <v>73</v>
      </c>
      <c r="D287" s="7">
        <v>45078</v>
      </c>
      <c r="E287" s="8" t="s">
        <v>549</v>
      </c>
      <c r="F287" s="9">
        <v>0</v>
      </c>
      <c r="G287" s="9">
        <v>0</v>
      </c>
      <c r="H287" s="10">
        <v>31328.496778000001</v>
      </c>
      <c r="I287" s="10">
        <v>0</v>
      </c>
      <c r="J287" s="10">
        <v>0</v>
      </c>
      <c r="K287" s="10">
        <v>31328.496778000001</v>
      </c>
      <c r="L287" s="10">
        <v>313.3365</v>
      </c>
      <c r="M287" s="10">
        <v>0</v>
      </c>
      <c r="N287" s="10">
        <v>0</v>
      </c>
      <c r="O287" s="10">
        <v>0</v>
      </c>
      <c r="P287" s="10">
        <v>313.3365</v>
      </c>
      <c r="Q287" s="10">
        <v>0</v>
      </c>
      <c r="R287" s="10">
        <v>0</v>
      </c>
      <c r="S287" s="10">
        <v>31015.160277999999</v>
      </c>
      <c r="T287" s="10">
        <v>0</v>
      </c>
      <c r="U287" s="10">
        <v>250.62790000000001</v>
      </c>
      <c r="V287" s="10">
        <v>0</v>
      </c>
      <c r="W287" s="10">
        <v>0</v>
      </c>
      <c r="X287" s="10">
        <v>250.62790000000001</v>
      </c>
      <c r="Y287" s="10">
        <v>0</v>
      </c>
      <c r="Z287" s="10">
        <v>0</v>
      </c>
      <c r="AA287" s="10">
        <v>0</v>
      </c>
      <c r="AB287" s="10">
        <v>137</v>
      </c>
      <c r="AC287" s="10">
        <v>0</v>
      </c>
      <c r="AD287" s="10">
        <v>0</v>
      </c>
      <c r="AE287" s="10">
        <v>0</v>
      </c>
      <c r="AF287" s="10">
        <v>0</v>
      </c>
      <c r="AG287" s="10">
        <v>13.62</v>
      </c>
      <c r="AH287" s="10">
        <v>77.11</v>
      </c>
      <c r="AI287" s="10">
        <v>41.023499999999999</v>
      </c>
      <c r="AJ287" s="10">
        <v>0</v>
      </c>
      <c r="AK287" s="10">
        <v>0</v>
      </c>
      <c r="AL287" s="10">
        <v>0</v>
      </c>
      <c r="AM287" s="10">
        <v>0</v>
      </c>
      <c r="AN287" s="10">
        <v>0</v>
      </c>
      <c r="AO287" s="10">
        <v>0</v>
      </c>
      <c r="AP287" s="10">
        <v>0</v>
      </c>
      <c r="AQ287" s="10">
        <v>32.469799999999999</v>
      </c>
      <c r="AR287" s="10">
        <v>0</v>
      </c>
      <c r="AS287" s="10"/>
      <c r="AT287" s="19">
        <v>0</v>
      </c>
      <c r="AU287" s="10">
        <f t="shared" si="4"/>
        <v>851.56769999999995</v>
      </c>
      <c r="AV287" s="10">
        <v>0</v>
      </c>
      <c r="AW287" s="10">
        <v>0</v>
      </c>
      <c r="AX287" s="11">
        <v>75</v>
      </c>
      <c r="AY287" s="11">
        <v>360</v>
      </c>
      <c r="AZ287" s="10">
        <v>185431.53</v>
      </c>
      <c r="BA287" s="10">
        <v>66492.23</v>
      </c>
      <c r="BB287" s="12">
        <v>93</v>
      </c>
      <c r="BC287" s="12">
        <v>43.3796536204907</v>
      </c>
      <c r="BD287" s="12">
        <v>9.6</v>
      </c>
      <c r="BE287" s="12"/>
      <c r="BF287" s="8" t="s">
        <v>75</v>
      </c>
      <c r="BG287" s="5"/>
      <c r="BH287" s="8" t="s">
        <v>545</v>
      </c>
      <c r="BI287" s="8" t="s">
        <v>546</v>
      </c>
      <c r="BJ287" s="8" t="s">
        <v>547</v>
      </c>
      <c r="BK287" s="8" t="s">
        <v>107</v>
      </c>
      <c r="BL287" s="6" t="s">
        <v>80</v>
      </c>
      <c r="BM287" s="12">
        <v>241322.01472721601</v>
      </c>
      <c r="BN287" s="6" t="s">
        <v>81</v>
      </c>
      <c r="BO287" s="12"/>
      <c r="BP287" s="13">
        <v>36413</v>
      </c>
      <c r="BQ287" s="13">
        <v>47392</v>
      </c>
      <c r="BR287" s="12">
        <v>0</v>
      </c>
      <c r="BS287" s="12">
        <v>137</v>
      </c>
      <c r="BT287" s="12">
        <v>0</v>
      </c>
      <c r="BU287" s="1" t="e">
        <v>#REF!</v>
      </c>
    </row>
    <row r="288" spans="1:73" s="1" customFormat="1" ht="18.2" customHeight="1" x14ac:dyDescent="0.15">
      <c r="A288" s="14">
        <v>286</v>
      </c>
      <c r="B288" s="15" t="s">
        <v>72</v>
      </c>
      <c r="C288" s="15" t="s">
        <v>73</v>
      </c>
      <c r="D288" s="16">
        <v>45078</v>
      </c>
      <c r="E288" s="17" t="s">
        <v>550</v>
      </c>
      <c r="F288" s="18">
        <v>39</v>
      </c>
      <c r="G288" s="18">
        <v>38</v>
      </c>
      <c r="H288" s="19">
        <v>46330.5</v>
      </c>
      <c r="I288" s="19">
        <v>11400.52</v>
      </c>
      <c r="J288" s="19">
        <v>0</v>
      </c>
      <c r="K288" s="19">
        <v>57731.02</v>
      </c>
      <c r="L288" s="19">
        <v>348.58</v>
      </c>
      <c r="M288" s="19">
        <v>0</v>
      </c>
      <c r="N288" s="19">
        <v>0</v>
      </c>
      <c r="O288" s="19">
        <v>0</v>
      </c>
      <c r="P288" s="19">
        <v>0</v>
      </c>
      <c r="Q288" s="19">
        <v>0</v>
      </c>
      <c r="R288" s="19">
        <v>0</v>
      </c>
      <c r="S288" s="19">
        <v>57731.02</v>
      </c>
      <c r="T288" s="19">
        <v>15783.17</v>
      </c>
      <c r="U288" s="19">
        <v>366.78</v>
      </c>
      <c r="V288" s="19">
        <v>0</v>
      </c>
      <c r="W288" s="19">
        <v>0</v>
      </c>
      <c r="X288" s="19">
        <v>0</v>
      </c>
      <c r="Y288" s="19">
        <v>0</v>
      </c>
      <c r="Z288" s="19">
        <v>0</v>
      </c>
      <c r="AA288" s="19">
        <v>16149.95</v>
      </c>
      <c r="AB288" s="19">
        <v>0</v>
      </c>
      <c r="AC288" s="19">
        <v>0</v>
      </c>
      <c r="AD288" s="19">
        <v>0</v>
      </c>
      <c r="AE288" s="19">
        <v>0</v>
      </c>
      <c r="AF288" s="19">
        <v>0</v>
      </c>
      <c r="AG288" s="19">
        <v>0</v>
      </c>
      <c r="AH288" s="19">
        <v>0</v>
      </c>
      <c r="AI288" s="19">
        <v>0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>
        <v>0</v>
      </c>
      <c r="AR288" s="19">
        <v>0</v>
      </c>
      <c r="AS288" s="19">
        <v>0</v>
      </c>
      <c r="AT288" s="19">
        <v>0</v>
      </c>
      <c r="AU288" s="19">
        <f t="shared" si="4"/>
        <v>0</v>
      </c>
      <c r="AV288" s="19">
        <v>11749.1</v>
      </c>
      <c r="AW288" s="19">
        <v>16149.95</v>
      </c>
      <c r="AX288" s="20">
        <v>97</v>
      </c>
      <c r="AY288" s="20">
        <v>300</v>
      </c>
      <c r="AZ288" s="19">
        <v>335000</v>
      </c>
      <c r="BA288" s="19">
        <v>81877.31</v>
      </c>
      <c r="BB288" s="21">
        <v>90</v>
      </c>
      <c r="BC288" s="21">
        <v>63.458262124146501</v>
      </c>
      <c r="BD288" s="21">
        <v>9.5</v>
      </c>
      <c r="BE288" s="21"/>
      <c r="BF288" s="17" t="s">
        <v>93</v>
      </c>
      <c r="BG288" s="14"/>
      <c r="BH288" s="17" t="s">
        <v>76</v>
      </c>
      <c r="BI288" s="17" t="s">
        <v>406</v>
      </c>
      <c r="BJ288" s="17" t="s">
        <v>551</v>
      </c>
      <c r="BK288" s="17" t="s">
        <v>79</v>
      </c>
      <c r="BL288" s="15" t="s">
        <v>80</v>
      </c>
      <c r="BM288" s="21">
        <v>449192.13487151999</v>
      </c>
      <c r="BN288" s="15" t="s">
        <v>81</v>
      </c>
      <c r="BO288" s="21"/>
      <c r="BP288" s="22">
        <v>38869</v>
      </c>
      <c r="BQ288" s="22">
        <v>47995</v>
      </c>
      <c r="BR288" s="21">
        <v>7882.5</v>
      </c>
      <c r="BS288" s="21">
        <v>56.86</v>
      </c>
      <c r="BT288" s="21">
        <v>45.54</v>
      </c>
      <c r="BU288" s="1" t="e">
        <v>#REF!</v>
      </c>
    </row>
    <row r="289" spans="1:73" s="1" customFormat="1" ht="18.2" customHeight="1" x14ac:dyDescent="0.15">
      <c r="A289" s="5">
        <v>287</v>
      </c>
      <c r="B289" s="6" t="s">
        <v>72</v>
      </c>
      <c r="C289" s="6" t="s">
        <v>73</v>
      </c>
      <c r="D289" s="7">
        <v>45078</v>
      </c>
      <c r="E289" s="8" t="s">
        <v>552</v>
      </c>
      <c r="F289" s="9">
        <v>3</v>
      </c>
      <c r="G289" s="9">
        <v>2</v>
      </c>
      <c r="H289" s="10">
        <v>51967.7</v>
      </c>
      <c r="I289" s="10">
        <v>1348.42</v>
      </c>
      <c r="J289" s="10">
        <v>0</v>
      </c>
      <c r="K289" s="10">
        <v>53316.12</v>
      </c>
      <c r="L289" s="10">
        <v>682.23</v>
      </c>
      <c r="M289" s="10">
        <v>0</v>
      </c>
      <c r="N289" s="10">
        <v>0</v>
      </c>
      <c r="O289" s="10">
        <v>0</v>
      </c>
      <c r="P289" s="10">
        <v>0</v>
      </c>
      <c r="Q289" s="10">
        <v>0</v>
      </c>
      <c r="R289" s="10">
        <v>0</v>
      </c>
      <c r="S289" s="10">
        <v>53316.12</v>
      </c>
      <c r="T289" s="10">
        <v>838.86</v>
      </c>
      <c r="U289" s="10">
        <v>411.41</v>
      </c>
      <c r="V289" s="10">
        <v>0</v>
      </c>
      <c r="W289" s="10">
        <v>0</v>
      </c>
      <c r="X289" s="10">
        <v>0</v>
      </c>
      <c r="Y289" s="10">
        <v>0</v>
      </c>
      <c r="Z289" s="10">
        <v>0</v>
      </c>
      <c r="AA289" s="10">
        <v>1250.27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0</v>
      </c>
      <c r="AI289" s="10">
        <v>0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0</v>
      </c>
      <c r="AQ289" s="10">
        <v>0</v>
      </c>
      <c r="AR289" s="10">
        <v>0</v>
      </c>
      <c r="AS289" s="10">
        <v>0</v>
      </c>
      <c r="AT289" s="10">
        <v>0</v>
      </c>
      <c r="AU289" s="10">
        <f t="shared" si="4"/>
        <v>0</v>
      </c>
      <c r="AV289" s="10">
        <v>2030.65</v>
      </c>
      <c r="AW289" s="10">
        <v>1250.27</v>
      </c>
      <c r="AX289" s="11">
        <v>74</v>
      </c>
      <c r="AY289" s="11">
        <v>300</v>
      </c>
      <c r="AZ289" s="10">
        <v>510966.2</v>
      </c>
      <c r="BA289" s="10">
        <v>125173.89</v>
      </c>
      <c r="BB289" s="12">
        <v>90</v>
      </c>
      <c r="BC289" s="12">
        <v>38.334278818050599</v>
      </c>
      <c r="BD289" s="12">
        <v>9.5</v>
      </c>
      <c r="BE289" s="12"/>
      <c r="BF289" s="8" t="s">
        <v>93</v>
      </c>
      <c r="BG289" s="5"/>
      <c r="BH289" s="8" t="s">
        <v>100</v>
      </c>
      <c r="BI289" s="8" t="s">
        <v>101</v>
      </c>
      <c r="BJ289" s="8" t="s">
        <v>102</v>
      </c>
      <c r="BK289" s="8" t="s">
        <v>90</v>
      </c>
      <c r="BL289" s="6" t="s">
        <v>80</v>
      </c>
      <c r="BM289" s="12">
        <v>414840.78690911998</v>
      </c>
      <c r="BN289" s="6" t="s">
        <v>81</v>
      </c>
      <c r="BO289" s="12"/>
      <c r="BP289" s="13">
        <v>38884</v>
      </c>
      <c r="BQ289" s="13">
        <v>48009</v>
      </c>
      <c r="BR289" s="12">
        <v>836.46</v>
      </c>
      <c r="BS289" s="12">
        <v>86.93</v>
      </c>
      <c r="BT289" s="12">
        <v>45.64</v>
      </c>
      <c r="BU289" s="1" t="e">
        <v>#REF!</v>
      </c>
    </row>
    <row r="290" spans="1:73" s="1" customFormat="1" ht="18.2" customHeight="1" x14ac:dyDescent="0.15">
      <c r="A290" s="14">
        <v>288</v>
      </c>
      <c r="B290" s="15" t="s">
        <v>82</v>
      </c>
      <c r="C290" s="15" t="s">
        <v>73</v>
      </c>
      <c r="D290" s="16">
        <v>45078</v>
      </c>
      <c r="E290" s="17" t="s">
        <v>553</v>
      </c>
      <c r="F290" s="18">
        <v>58</v>
      </c>
      <c r="G290" s="18">
        <v>57</v>
      </c>
      <c r="H290" s="19">
        <v>291009.07939999999</v>
      </c>
      <c r="I290" s="19">
        <v>73893.373699999996</v>
      </c>
      <c r="J290" s="19">
        <v>0</v>
      </c>
      <c r="K290" s="19">
        <v>364902.45309999998</v>
      </c>
      <c r="L290" s="19">
        <v>1645.0667000000001</v>
      </c>
      <c r="M290" s="19">
        <v>0</v>
      </c>
      <c r="N290" s="19">
        <v>0</v>
      </c>
      <c r="O290" s="19">
        <v>0</v>
      </c>
      <c r="P290" s="19">
        <v>0</v>
      </c>
      <c r="Q290" s="19">
        <v>0</v>
      </c>
      <c r="R290" s="19">
        <v>0</v>
      </c>
      <c r="S290" s="19">
        <v>364902.45309999998</v>
      </c>
      <c r="T290" s="19">
        <v>159996.2843</v>
      </c>
      <c r="U290" s="19">
        <v>2500.2529</v>
      </c>
      <c r="V290" s="19">
        <v>0</v>
      </c>
      <c r="W290" s="19">
        <v>0</v>
      </c>
      <c r="X290" s="19">
        <v>0</v>
      </c>
      <c r="Y290" s="19">
        <v>0</v>
      </c>
      <c r="Z290" s="19">
        <v>0</v>
      </c>
      <c r="AA290" s="19">
        <v>162496.53719999999</v>
      </c>
      <c r="AB290" s="19">
        <v>0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0</v>
      </c>
      <c r="AI290" s="19">
        <v>0</v>
      </c>
      <c r="AJ290" s="19">
        <v>0</v>
      </c>
      <c r="AK290" s="19">
        <v>0</v>
      </c>
      <c r="AL290" s="19">
        <v>0</v>
      </c>
      <c r="AM290" s="19">
        <v>0</v>
      </c>
      <c r="AN290" s="19">
        <v>0</v>
      </c>
      <c r="AO290" s="19">
        <v>0</v>
      </c>
      <c r="AP290" s="19">
        <v>0</v>
      </c>
      <c r="AQ290" s="19">
        <v>0</v>
      </c>
      <c r="AR290" s="19">
        <v>0</v>
      </c>
      <c r="AS290" s="19"/>
      <c r="AT290" s="19">
        <v>0</v>
      </c>
      <c r="AU290" s="19">
        <f t="shared" si="4"/>
        <v>0</v>
      </c>
      <c r="AV290" s="19">
        <v>75538.440400000007</v>
      </c>
      <c r="AW290" s="19">
        <v>162496.53719999999</v>
      </c>
      <c r="AX290" s="20">
        <v>104</v>
      </c>
      <c r="AY290" s="20">
        <v>180</v>
      </c>
      <c r="AZ290" s="19">
        <v>335916</v>
      </c>
      <c r="BA290" s="19">
        <v>485943.09</v>
      </c>
      <c r="BB290" s="21"/>
      <c r="BC290" s="21"/>
      <c r="BD290" s="21">
        <v>10.31</v>
      </c>
      <c r="BE290" s="21"/>
      <c r="BF290" s="17" t="s">
        <v>75</v>
      </c>
      <c r="BG290" s="14"/>
      <c r="BH290" s="17" t="s">
        <v>100</v>
      </c>
      <c r="BI290" s="17" t="s">
        <v>212</v>
      </c>
      <c r="BJ290" s="17" t="s">
        <v>209</v>
      </c>
      <c r="BK290" s="17" t="s">
        <v>79</v>
      </c>
      <c r="BL290" s="15" t="s">
        <v>91</v>
      </c>
      <c r="BM290" s="21">
        <v>364902.45309999998</v>
      </c>
      <c r="BN290" s="15" t="s">
        <v>81</v>
      </c>
      <c r="BO290" s="21"/>
      <c r="BP290" s="22">
        <v>42825</v>
      </c>
      <c r="BQ290" s="22">
        <v>48396</v>
      </c>
      <c r="BR290" s="21">
        <v>50517.130799999999</v>
      </c>
      <c r="BS290" s="21">
        <v>635.44560000000001</v>
      </c>
      <c r="BT290" s="21">
        <v>350</v>
      </c>
      <c r="BU290" s="1" t="e">
        <v>#REF!</v>
      </c>
    </row>
    <row r="291" spans="1:73" s="1" customFormat="1" ht="18.2" customHeight="1" x14ac:dyDescent="0.15">
      <c r="A291" s="5">
        <v>289</v>
      </c>
      <c r="B291" s="6" t="s">
        <v>82</v>
      </c>
      <c r="C291" s="6" t="s">
        <v>73</v>
      </c>
      <c r="D291" s="7">
        <v>45078</v>
      </c>
      <c r="E291" s="8" t="s">
        <v>554</v>
      </c>
      <c r="F291" s="9">
        <v>151</v>
      </c>
      <c r="G291" s="9">
        <v>150</v>
      </c>
      <c r="H291" s="10">
        <v>48262.119500000001</v>
      </c>
      <c r="I291" s="10">
        <v>30362.712299999999</v>
      </c>
      <c r="J291" s="10">
        <v>0</v>
      </c>
      <c r="K291" s="10">
        <v>78624.8318</v>
      </c>
      <c r="L291" s="10">
        <v>345.51459999999997</v>
      </c>
      <c r="M291" s="10">
        <v>0</v>
      </c>
      <c r="N291" s="10">
        <v>0</v>
      </c>
      <c r="O291" s="10">
        <v>0</v>
      </c>
      <c r="P291" s="10">
        <v>0</v>
      </c>
      <c r="Q291" s="10">
        <v>0</v>
      </c>
      <c r="R291" s="10">
        <v>0</v>
      </c>
      <c r="S291" s="10">
        <v>78624.8318</v>
      </c>
      <c r="T291" s="10">
        <v>78392.027600000001</v>
      </c>
      <c r="U291" s="10">
        <v>382.0754</v>
      </c>
      <c r="V291" s="10">
        <v>0</v>
      </c>
      <c r="W291" s="10">
        <v>0</v>
      </c>
      <c r="X291" s="10">
        <v>0</v>
      </c>
      <c r="Y291" s="10">
        <v>0</v>
      </c>
      <c r="Z291" s="10">
        <v>0</v>
      </c>
      <c r="AA291" s="10">
        <v>78774.103000000003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0</v>
      </c>
      <c r="AI291" s="10">
        <v>0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0</v>
      </c>
      <c r="AR291" s="10">
        <v>0</v>
      </c>
      <c r="AS291" s="10"/>
      <c r="AT291" s="19">
        <v>0</v>
      </c>
      <c r="AU291" s="10">
        <f t="shared" si="4"/>
        <v>0</v>
      </c>
      <c r="AV291" s="10">
        <v>30708.226900000001</v>
      </c>
      <c r="AW291" s="10">
        <v>78774.103000000003</v>
      </c>
      <c r="AX291" s="11">
        <v>96</v>
      </c>
      <c r="AY291" s="11">
        <v>300</v>
      </c>
      <c r="AZ291" s="10">
        <v>340000</v>
      </c>
      <c r="BA291" s="10">
        <v>83277.5</v>
      </c>
      <c r="BB291" s="12">
        <v>89.99</v>
      </c>
      <c r="BC291" s="12">
        <v>84.962308110618096</v>
      </c>
      <c r="BD291" s="12">
        <v>9.5</v>
      </c>
      <c r="BE291" s="12"/>
      <c r="BF291" s="8" t="s">
        <v>93</v>
      </c>
      <c r="BG291" s="5"/>
      <c r="BH291" s="8" t="s">
        <v>337</v>
      </c>
      <c r="BI291" s="8" t="s">
        <v>338</v>
      </c>
      <c r="BJ291" s="8" t="s">
        <v>533</v>
      </c>
      <c r="BK291" s="8" t="s">
        <v>79</v>
      </c>
      <c r="BL291" s="6" t="s">
        <v>80</v>
      </c>
      <c r="BM291" s="12">
        <v>611762.20427347696</v>
      </c>
      <c r="BN291" s="6" t="s">
        <v>81</v>
      </c>
      <c r="BO291" s="12"/>
      <c r="BP291" s="13">
        <v>38891</v>
      </c>
      <c r="BQ291" s="13">
        <v>48016</v>
      </c>
      <c r="BR291" s="12">
        <v>23494.271700000001</v>
      </c>
      <c r="BS291" s="12">
        <v>57.83</v>
      </c>
      <c r="BT291" s="12">
        <v>44.982700000000001</v>
      </c>
      <c r="BU291" s="1" t="e">
        <v>#REF!</v>
      </c>
    </row>
    <row r="292" spans="1:73" s="1" customFormat="1" ht="18.2" customHeight="1" x14ac:dyDescent="0.15">
      <c r="A292" s="14">
        <v>290</v>
      </c>
      <c r="B292" s="15" t="s">
        <v>72</v>
      </c>
      <c r="C292" s="15" t="s">
        <v>73</v>
      </c>
      <c r="D292" s="16">
        <v>45078</v>
      </c>
      <c r="E292" s="17" t="s">
        <v>555</v>
      </c>
      <c r="F292" s="18">
        <v>49</v>
      </c>
      <c r="G292" s="18">
        <v>49</v>
      </c>
      <c r="H292" s="19">
        <v>0</v>
      </c>
      <c r="I292" s="19">
        <v>40490.410000000003</v>
      </c>
      <c r="J292" s="19">
        <v>0</v>
      </c>
      <c r="K292" s="19">
        <v>40490.410000000003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  <c r="Q292" s="19">
        <v>0</v>
      </c>
      <c r="R292" s="19">
        <v>0</v>
      </c>
      <c r="S292" s="19">
        <v>40490.410000000003</v>
      </c>
      <c r="T292" s="19">
        <v>8314.77</v>
      </c>
      <c r="U292" s="19">
        <v>0</v>
      </c>
      <c r="V292" s="19">
        <v>0</v>
      </c>
      <c r="W292" s="19">
        <v>0</v>
      </c>
      <c r="X292" s="19">
        <v>0</v>
      </c>
      <c r="Y292" s="19">
        <v>0</v>
      </c>
      <c r="Z292" s="19">
        <v>0</v>
      </c>
      <c r="AA292" s="19">
        <v>8314.77</v>
      </c>
      <c r="AB292" s="19">
        <v>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0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0</v>
      </c>
      <c r="AQ292" s="19">
        <v>0</v>
      </c>
      <c r="AR292" s="19">
        <v>0</v>
      </c>
      <c r="AS292" s="19">
        <v>0</v>
      </c>
      <c r="AT292" s="19">
        <v>0</v>
      </c>
      <c r="AU292" s="19">
        <f t="shared" si="4"/>
        <v>0</v>
      </c>
      <c r="AV292" s="19">
        <v>40490.410000000003</v>
      </c>
      <c r="AW292" s="19">
        <v>8314.77</v>
      </c>
      <c r="AX292" s="20">
        <v>0</v>
      </c>
      <c r="AY292" s="20">
        <v>180</v>
      </c>
      <c r="AZ292" s="19">
        <v>405300</v>
      </c>
      <c r="BA292" s="19">
        <v>97191.22</v>
      </c>
      <c r="BB292" s="21">
        <v>90</v>
      </c>
      <c r="BC292" s="21">
        <v>37.494507219890899</v>
      </c>
      <c r="BD292" s="21">
        <v>9.5</v>
      </c>
      <c r="BE292" s="21"/>
      <c r="BF292" s="17" t="s">
        <v>75</v>
      </c>
      <c r="BG292" s="14"/>
      <c r="BH292" s="17" t="s">
        <v>260</v>
      </c>
      <c r="BI292" s="17" t="s">
        <v>261</v>
      </c>
      <c r="BJ292" s="17" t="s">
        <v>262</v>
      </c>
      <c r="BK292" s="17" t="s">
        <v>79</v>
      </c>
      <c r="BL292" s="15" t="s">
        <v>80</v>
      </c>
      <c r="BM292" s="21">
        <v>315046.81035816</v>
      </c>
      <c r="BN292" s="15" t="s">
        <v>81</v>
      </c>
      <c r="BO292" s="21"/>
      <c r="BP292" s="22">
        <v>38902</v>
      </c>
      <c r="BQ292" s="22">
        <v>44377</v>
      </c>
      <c r="BR292" s="21">
        <v>14715.13</v>
      </c>
      <c r="BS292" s="21">
        <v>0</v>
      </c>
      <c r="BT292" s="21">
        <v>0</v>
      </c>
      <c r="BU292" s="1" t="e">
        <v>#REF!</v>
      </c>
    </row>
    <row r="293" spans="1:73" s="1" customFormat="1" ht="18.2" customHeight="1" x14ac:dyDescent="0.15">
      <c r="A293" s="5">
        <v>291</v>
      </c>
      <c r="B293" s="6" t="s">
        <v>82</v>
      </c>
      <c r="C293" s="6" t="s">
        <v>73</v>
      </c>
      <c r="D293" s="7">
        <v>45078</v>
      </c>
      <c r="E293" s="8" t="s">
        <v>556</v>
      </c>
      <c r="F293" s="9">
        <v>146</v>
      </c>
      <c r="G293" s="9">
        <v>145</v>
      </c>
      <c r="H293" s="10">
        <v>50566.125099999997</v>
      </c>
      <c r="I293" s="10">
        <v>30878.7379</v>
      </c>
      <c r="J293" s="10">
        <v>0</v>
      </c>
      <c r="K293" s="10">
        <v>81444.862999999998</v>
      </c>
      <c r="L293" s="10">
        <v>356.75450000000001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0">
        <v>0</v>
      </c>
      <c r="S293" s="10">
        <v>81444.862999999998</v>
      </c>
      <c r="T293" s="10">
        <v>78751.4516</v>
      </c>
      <c r="U293" s="10">
        <v>400.31549999999999</v>
      </c>
      <c r="V293" s="10">
        <v>0</v>
      </c>
      <c r="W293" s="10">
        <v>0</v>
      </c>
      <c r="X293" s="10">
        <v>0</v>
      </c>
      <c r="Y293" s="10">
        <v>0</v>
      </c>
      <c r="Z293" s="10">
        <v>0</v>
      </c>
      <c r="AA293" s="10">
        <v>79151.767099999997</v>
      </c>
      <c r="AB293" s="10">
        <v>0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0</v>
      </c>
      <c r="AI293" s="10">
        <v>0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0</v>
      </c>
      <c r="AQ293" s="10">
        <v>0</v>
      </c>
      <c r="AR293" s="10">
        <v>0</v>
      </c>
      <c r="AS293" s="10"/>
      <c r="AT293" s="19">
        <v>0</v>
      </c>
      <c r="AU293" s="10">
        <f t="shared" si="4"/>
        <v>0</v>
      </c>
      <c r="AV293" s="10">
        <v>31235.492399999999</v>
      </c>
      <c r="AW293" s="10">
        <v>79151.767099999997</v>
      </c>
      <c r="AX293" s="11">
        <v>97</v>
      </c>
      <c r="AY293" s="11">
        <v>300</v>
      </c>
      <c r="AZ293" s="10">
        <v>354000</v>
      </c>
      <c r="BA293" s="10">
        <v>86651.46</v>
      </c>
      <c r="BB293" s="12">
        <v>89.99</v>
      </c>
      <c r="BC293" s="12">
        <v>84.582801275015996</v>
      </c>
      <c r="BD293" s="12">
        <v>9.5</v>
      </c>
      <c r="BE293" s="12"/>
      <c r="BF293" s="8" t="s">
        <v>93</v>
      </c>
      <c r="BG293" s="5"/>
      <c r="BH293" s="8" t="s">
        <v>100</v>
      </c>
      <c r="BI293" s="8" t="s">
        <v>101</v>
      </c>
      <c r="BJ293" s="8" t="s">
        <v>102</v>
      </c>
      <c r="BK293" s="8" t="s">
        <v>79</v>
      </c>
      <c r="BL293" s="6" t="s">
        <v>80</v>
      </c>
      <c r="BM293" s="12">
        <v>633704.23535368801</v>
      </c>
      <c r="BN293" s="6" t="s">
        <v>81</v>
      </c>
      <c r="BO293" s="12"/>
      <c r="BP293" s="13">
        <v>38905</v>
      </c>
      <c r="BQ293" s="13">
        <v>48030</v>
      </c>
      <c r="BR293" s="12">
        <v>22433.9578</v>
      </c>
      <c r="BS293" s="12">
        <v>60.17</v>
      </c>
      <c r="BT293" s="12">
        <v>44.982700000000001</v>
      </c>
      <c r="BU293" s="1" t="e">
        <v>#REF!</v>
      </c>
    </row>
    <row r="294" spans="1:73" s="1" customFormat="1" ht="18.2" customHeight="1" x14ac:dyDescent="0.15">
      <c r="A294" s="14">
        <v>292</v>
      </c>
      <c r="B294" s="15" t="s">
        <v>72</v>
      </c>
      <c r="C294" s="15" t="s">
        <v>73</v>
      </c>
      <c r="D294" s="16">
        <v>45078</v>
      </c>
      <c r="E294" s="17" t="s">
        <v>557</v>
      </c>
      <c r="F294" s="18">
        <v>121</v>
      </c>
      <c r="G294" s="18">
        <v>120</v>
      </c>
      <c r="H294" s="19">
        <v>35136.57</v>
      </c>
      <c r="I294" s="19">
        <v>18279.75</v>
      </c>
      <c r="J294" s="19">
        <v>0</v>
      </c>
      <c r="K294" s="19">
        <v>53416.32</v>
      </c>
      <c r="L294" s="19">
        <v>237.54</v>
      </c>
      <c r="M294" s="19">
        <v>0</v>
      </c>
      <c r="N294" s="19">
        <v>0</v>
      </c>
      <c r="O294" s="19">
        <v>0</v>
      </c>
      <c r="P294" s="19">
        <v>0</v>
      </c>
      <c r="Q294" s="19">
        <v>0</v>
      </c>
      <c r="R294" s="19">
        <v>0</v>
      </c>
      <c r="S294" s="19">
        <v>53416.32</v>
      </c>
      <c r="T294" s="19">
        <v>43955.85</v>
      </c>
      <c r="U294" s="19">
        <v>281.08999999999997</v>
      </c>
      <c r="V294" s="19">
        <v>0</v>
      </c>
      <c r="W294" s="19">
        <v>0</v>
      </c>
      <c r="X294" s="19">
        <v>0</v>
      </c>
      <c r="Y294" s="19">
        <v>0</v>
      </c>
      <c r="Z294" s="19">
        <v>0</v>
      </c>
      <c r="AA294" s="19">
        <v>44236.94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0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0</v>
      </c>
      <c r="AR294" s="19">
        <v>0</v>
      </c>
      <c r="AS294" s="19">
        <v>0</v>
      </c>
      <c r="AT294" s="19">
        <v>0</v>
      </c>
      <c r="AU294" s="19">
        <f t="shared" si="4"/>
        <v>0</v>
      </c>
      <c r="AV294" s="19">
        <v>18517.29</v>
      </c>
      <c r="AW294" s="19">
        <v>44236.94</v>
      </c>
      <c r="AX294" s="20">
        <v>98</v>
      </c>
      <c r="AY294" s="20">
        <v>300</v>
      </c>
      <c r="AZ294" s="19">
        <v>249000</v>
      </c>
      <c r="BA294" s="19">
        <v>58891.1</v>
      </c>
      <c r="BB294" s="21">
        <v>86.97</v>
      </c>
      <c r="BC294" s="21">
        <v>78.884879895264305</v>
      </c>
      <c r="BD294" s="21">
        <v>9.6</v>
      </c>
      <c r="BE294" s="21"/>
      <c r="BF294" s="17" t="s">
        <v>93</v>
      </c>
      <c r="BG294" s="14"/>
      <c r="BH294" s="17" t="s">
        <v>76</v>
      </c>
      <c r="BI294" s="17" t="s">
        <v>558</v>
      </c>
      <c r="BJ294" s="17" t="s">
        <v>559</v>
      </c>
      <c r="BK294" s="17" t="s">
        <v>79</v>
      </c>
      <c r="BL294" s="15" t="s">
        <v>80</v>
      </c>
      <c r="BM294" s="21">
        <v>415620.42066432</v>
      </c>
      <c r="BN294" s="15" t="s">
        <v>81</v>
      </c>
      <c r="BO294" s="21"/>
      <c r="BP294" s="22">
        <v>38910</v>
      </c>
      <c r="BQ294" s="22">
        <v>48036</v>
      </c>
      <c r="BR294" s="21">
        <v>21359.360000000001</v>
      </c>
      <c r="BS294" s="21">
        <v>53.39</v>
      </c>
      <c r="BT294" s="21">
        <v>45.58</v>
      </c>
      <c r="BU294" s="1" t="e">
        <v>#REF!</v>
      </c>
    </row>
    <row r="295" spans="1:73" s="1" customFormat="1" ht="18.2" customHeight="1" x14ac:dyDescent="0.15">
      <c r="A295" s="5">
        <v>293</v>
      </c>
      <c r="B295" s="6" t="s">
        <v>82</v>
      </c>
      <c r="C295" s="6" t="s">
        <v>73</v>
      </c>
      <c r="D295" s="7">
        <v>45078</v>
      </c>
      <c r="E295" s="8" t="s">
        <v>560</v>
      </c>
      <c r="F295" s="9">
        <v>160</v>
      </c>
      <c r="G295" s="9">
        <v>159</v>
      </c>
      <c r="H295" s="10">
        <v>47605.734799999998</v>
      </c>
      <c r="I295" s="10">
        <v>30375.9758</v>
      </c>
      <c r="J295" s="10">
        <v>0</v>
      </c>
      <c r="K295" s="10">
        <v>77981.710600000006</v>
      </c>
      <c r="L295" s="10">
        <v>335.91129999999998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77981.710600000006</v>
      </c>
      <c r="T295" s="10">
        <v>82257.865099999995</v>
      </c>
      <c r="U295" s="10">
        <v>376.87869999999998</v>
      </c>
      <c r="V295" s="10">
        <v>0</v>
      </c>
      <c r="W295" s="10">
        <v>0</v>
      </c>
      <c r="X295" s="10">
        <v>0</v>
      </c>
      <c r="Y295" s="10">
        <v>0</v>
      </c>
      <c r="Z295" s="10">
        <v>0</v>
      </c>
      <c r="AA295" s="10">
        <v>82634.743799999997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v>0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0</v>
      </c>
      <c r="AR295" s="10">
        <v>0</v>
      </c>
      <c r="AS295" s="10"/>
      <c r="AT295" s="19">
        <v>0</v>
      </c>
      <c r="AU295" s="10">
        <f t="shared" si="4"/>
        <v>0</v>
      </c>
      <c r="AV295" s="10">
        <v>30711.8871</v>
      </c>
      <c r="AW295" s="10">
        <v>82634.743799999997</v>
      </c>
      <c r="AX295" s="11">
        <v>97</v>
      </c>
      <c r="AY295" s="11">
        <v>300</v>
      </c>
      <c r="AZ295" s="10">
        <v>354000</v>
      </c>
      <c r="BA295" s="10">
        <v>81582.77</v>
      </c>
      <c r="BB295" s="12">
        <v>84.75</v>
      </c>
      <c r="BC295" s="12">
        <v>81.009139225721299</v>
      </c>
      <c r="BD295" s="12">
        <v>9.5</v>
      </c>
      <c r="BE295" s="12"/>
      <c r="BF295" s="8" t="s">
        <v>75</v>
      </c>
      <c r="BG295" s="5"/>
      <c r="BH295" s="8" t="s">
        <v>100</v>
      </c>
      <c r="BI295" s="8" t="s">
        <v>101</v>
      </c>
      <c r="BJ295" s="8" t="s">
        <v>102</v>
      </c>
      <c r="BK295" s="8" t="s">
        <v>79</v>
      </c>
      <c r="BL295" s="6" t="s">
        <v>80</v>
      </c>
      <c r="BM295" s="12">
        <v>606758.22227542603</v>
      </c>
      <c r="BN295" s="6" t="s">
        <v>81</v>
      </c>
      <c r="BO295" s="12"/>
      <c r="BP295" s="13">
        <v>38912</v>
      </c>
      <c r="BQ295" s="13">
        <v>48037</v>
      </c>
      <c r="BR295" s="12">
        <v>23183.2984</v>
      </c>
      <c r="BS295" s="12">
        <v>56.66</v>
      </c>
      <c r="BT295" s="12">
        <v>44.982700000000001</v>
      </c>
      <c r="BU295" s="1" t="e">
        <v>#REF!</v>
      </c>
    </row>
    <row r="296" spans="1:73" s="1" customFormat="1" ht="18.2" customHeight="1" x14ac:dyDescent="0.15">
      <c r="A296" s="14">
        <v>294</v>
      </c>
      <c r="B296" s="15" t="s">
        <v>72</v>
      </c>
      <c r="C296" s="15" t="s">
        <v>73</v>
      </c>
      <c r="D296" s="16">
        <v>45078</v>
      </c>
      <c r="E296" s="17" t="s">
        <v>561</v>
      </c>
      <c r="F296" s="18">
        <v>1</v>
      </c>
      <c r="G296" s="18">
        <v>0</v>
      </c>
      <c r="H296" s="19">
        <v>44268.63</v>
      </c>
      <c r="I296" s="19">
        <v>0</v>
      </c>
      <c r="J296" s="19">
        <v>0</v>
      </c>
      <c r="K296" s="19">
        <v>44268.63</v>
      </c>
      <c r="L296" s="19">
        <v>307.04000000000002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19">
        <v>0</v>
      </c>
      <c r="S296" s="19">
        <v>44268.63</v>
      </c>
      <c r="T296" s="19">
        <v>0</v>
      </c>
      <c r="U296" s="19">
        <v>350.46</v>
      </c>
      <c r="V296" s="19">
        <v>0</v>
      </c>
      <c r="W296" s="19">
        <v>0</v>
      </c>
      <c r="X296" s="19">
        <v>0</v>
      </c>
      <c r="Y296" s="19">
        <v>0</v>
      </c>
      <c r="Z296" s="19">
        <v>0</v>
      </c>
      <c r="AA296" s="19">
        <v>350.46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0</v>
      </c>
      <c r="AI296" s="19">
        <v>0.43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0</v>
      </c>
      <c r="AR296" s="19">
        <v>0</v>
      </c>
      <c r="AS296" s="19">
        <v>0.424122</v>
      </c>
      <c r="AT296" s="19">
        <v>0</v>
      </c>
      <c r="AU296" s="19">
        <f t="shared" si="4"/>
        <v>5.8779999999999943E-3</v>
      </c>
      <c r="AV296" s="19">
        <v>307.04000000000002</v>
      </c>
      <c r="AW296" s="19">
        <v>350.46</v>
      </c>
      <c r="AX296" s="20">
        <v>98</v>
      </c>
      <c r="AY296" s="20">
        <v>300</v>
      </c>
      <c r="AZ296" s="19">
        <v>337100</v>
      </c>
      <c r="BA296" s="19">
        <v>75255</v>
      </c>
      <c r="BB296" s="21">
        <v>83.43</v>
      </c>
      <c r="BC296" s="21">
        <v>49.0775603069564</v>
      </c>
      <c r="BD296" s="21">
        <v>9.5</v>
      </c>
      <c r="BE296" s="21"/>
      <c r="BF296" s="17" t="s">
        <v>93</v>
      </c>
      <c r="BG296" s="14"/>
      <c r="BH296" s="17" t="s">
        <v>76</v>
      </c>
      <c r="BI296" s="17" t="s">
        <v>558</v>
      </c>
      <c r="BJ296" s="17" t="s">
        <v>559</v>
      </c>
      <c r="BK296" s="17" t="s">
        <v>90</v>
      </c>
      <c r="BL296" s="15" t="s">
        <v>80</v>
      </c>
      <c r="BM296" s="21">
        <v>344444.29385687999</v>
      </c>
      <c r="BN296" s="15" t="s">
        <v>81</v>
      </c>
      <c r="BO296" s="21"/>
      <c r="BP296" s="22">
        <v>38917</v>
      </c>
      <c r="BQ296" s="22">
        <v>48043</v>
      </c>
      <c r="BR296" s="21">
        <v>186.04</v>
      </c>
      <c r="BS296" s="21">
        <v>52.26</v>
      </c>
      <c r="BT296" s="21">
        <v>0</v>
      </c>
      <c r="BU296" s="1" t="e">
        <v>#REF!</v>
      </c>
    </row>
    <row r="297" spans="1:73" s="1" customFormat="1" ht="18.2" customHeight="1" x14ac:dyDescent="0.15">
      <c r="A297" s="5">
        <v>295</v>
      </c>
      <c r="B297" s="6" t="s">
        <v>82</v>
      </c>
      <c r="C297" s="6" t="s">
        <v>73</v>
      </c>
      <c r="D297" s="7">
        <v>45078</v>
      </c>
      <c r="E297" s="8" t="s">
        <v>562</v>
      </c>
      <c r="F297" s="9">
        <v>144</v>
      </c>
      <c r="G297" s="9">
        <v>143</v>
      </c>
      <c r="H297" s="10">
        <v>42294.726699999999</v>
      </c>
      <c r="I297" s="10">
        <v>25177.394700000001</v>
      </c>
      <c r="J297" s="10">
        <v>0</v>
      </c>
      <c r="K297" s="10">
        <v>67472.121400000004</v>
      </c>
      <c r="L297" s="10">
        <v>294.09679999999997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0</v>
      </c>
      <c r="S297" s="10">
        <v>67472.121400000004</v>
      </c>
      <c r="T297" s="10">
        <v>64142.139799999997</v>
      </c>
      <c r="U297" s="10">
        <v>334.83319999999998</v>
      </c>
      <c r="V297" s="10">
        <v>0</v>
      </c>
      <c r="W297" s="10">
        <v>0</v>
      </c>
      <c r="X297" s="10">
        <v>0</v>
      </c>
      <c r="Y297" s="10">
        <v>0</v>
      </c>
      <c r="Z297" s="10">
        <v>0</v>
      </c>
      <c r="AA297" s="10">
        <v>64476.972999999998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0</v>
      </c>
      <c r="AI297" s="10">
        <v>0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</v>
      </c>
      <c r="AQ297" s="10">
        <v>0</v>
      </c>
      <c r="AR297" s="10">
        <v>0</v>
      </c>
      <c r="AS297" s="10"/>
      <c r="AT297" s="19">
        <v>0</v>
      </c>
      <c r="AU297" s="10">
        <f t="shared" si="4"/>
        <v>0</v>
      </c>
      <c r="AV297" s="10">
        <v>25471.4915</v>
      </c>
      <c r="AW297" s="10">
        <v>64476.972999999998</v>
      </c>
      <c r="AX297" s="11">
        <v>98</v>
      </c>
      <c r="AY297" s="11">
        <v>300</v>
      </c>
      <c r="AZ297" s="10">
        <v>303700</v>
      </c>
      <c r="BA297" s="10">
        <v>71984.83</v>
      </c>
      <c r="BB297" s="12">
        <v>89.99</v>
      </c>
      <c r="BC297" s="12">
        <v>84.348552393413996</v>
      </c>
      <c r="BD297" s="12">
        <v>9.5</v>
      </c>
      <c r="BE297" s="12"/>
      <c r="BF297" s="8" t="s">
        <v>75</v>
      </c>
      <c r="BG297" s="5"/>
      <c r="BH297" s="8" t="s">
        <v>260</v>
      </c>
      <c r="BI297" s="8" t="s">
        <v>261</v>
      </c>
      <c r="BJ297" s="8" t="s">
        <v>262</v>
      </c>
      <c r="BK297" s="8" t="s">
        <v>79</v>
      </c>
      <c r="BL297" s="6" t="s">
        <v>80</v>
      </c>
      <c r="BM297" s="12">
        <v>524985.46285820706</v>
      </c>
      <c r="BN297" s="6" t="s">
        <v>81</v>
      </c>
      <c r="BO297" s="12"/>
      <c r="BP297" s="13">
        <v>38960</v>
      </c>
      <c r="BQ297" s="13">
        <v>48085</v>
      </c>
      <c r="BR297" s="12">
        <v>18570.053500000002</v>
      </c>
      <c r="BS297" s="12">
        <v>49.99</v>
      </c>
      <c r="BT297" s="12">
        <v>44.982700000000001</v>
      </c>
      <c r="BU297" s="1" t="e">
        <v>#REF!</v>
      </c>
    </row>
    <row r="298" spans="1:73" s="1" customFormat="1" ht="18.2" customHeight="1" x14ac:dyDescent="0.15">
      <c r="A298" s="14">
        <v>296</v>
      </c>
      <c r="B298" s="15" t="s">
        <v>72</v>
      </c>
      <c r="C298" s="15" t="s">
        <v>73</v>
      </c>
      <c r="D298" s="16">
        <v>45078</v>
      </c>
      <c r="E298" s="17" t="s">
        <v>563</v>
      </c>
      <c r="F298" s="18">
        <v>0</v>
      </c>
      <c r="G298" s="18">
        <v>0</v>
      </c>
      <c r="H298" s="19">
        <v>46952.98</v>
      </c>
      <c r="I298" s="19">
        <v>0</v>
      </c>
      <c r="J298" s="19">
        <v>0.01</v>
      </c>
      <c r="K298" s="19">
        <v>46952.98</v>
      </c>
      <c r="L298" s="19">
        <v>351.52</v>
      </c>
      <c r="M298" s="19">
        <v>0</v>
      </c>
      <c r="N298" s="19">
        <v>0</v>
      </c>
      <c r="O298" s="19">
        <v>0</v>
      </c>
      <c r="P298" s="19">
        <v>351.52</v>
      </c>
      <c r="Q298" s="19">
        <v>19.600000000000001</v>
      </c>
      <c r="R298" s="19">
        <v>0</v>
      </c>
      <c r="S298" s="19">
        <v>46581.86</v>
      </c>
      <c r="T298" s="19">
        <v>0</v>
      </c>
      <c r="U298" s="19">
        <v>371.56</v>
      </c>
      <c r="V298" s="19">
        <v>0</v>
      </c>
      <c r="W298" s="19">
        <v>0</v>
      </c>
      <c r="X298" s="19">
        <v>371.56</v>
      </c>
      <c r="Y298" s="19">
        <v>0</v>
      </c>
      <c r="Z298" s="19">
        <v>0</v>
      </c>
      <c r="AA298" s="19">
        <v>0</v>
      </c>
      <c r="AB298" s="19">
        <v>57.47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39.03</v>
      </c>
      <c r="AI298" s="19">
        <v>106.85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</v>
      </c>
      <c r="AQ298" s="19">
        <v>12.802</v>
      </c>
      <c r="AR298" s="19">
        <v>0</v>
      </c>
      <c r="AS298" s="19">
        <v>0</v>
      </c>
      <c r="AT298" s="19">
        <v>0</v>
      </c>
      <c r="AU298" s="19">
        <f t="shared" si="4"/>
        <v>958.822</v>
      </c>
      <c r="AV298" s="19">
        <v>0</v>
      </c>
      <c r="AW298" s="19">
        <v>0</v>
      </c>
      <c r="AX298" s="20">
        <v>100</v>
      </c>
      <c r="AY298" s="20">
        <v>300</v>
      </c>
      <c r="AZ298" s="19">
        <v>340000</v>
      </c>
      <c r="BA298" s="19">
        <v>82761.350000000006</v>
      </c>
      <c r="BB298" s="21">
        <v>90</v>
      </c>
      <c r="BC298" s="21">
        <v>50.656102153964397</v>
      </c>
      <c r="BD298" s="21">
        <v>9.5</v>
      </c>
      <c r="BE298" s="21"/>
      <c r="BF298" s="17" t="s">
        <v>75</v>
      </c>
      <c r="BG298" s="14"/>
      <c r="BH298" s="17" t="s">
        <v>337</v>
      </c>
      <c r="BI298" s="17" t="s">
        <v>338</v>
      </c>
      <c r="BJ298" s="17" t="s">
        <v>533</v>
      </c>
      <c r="BK298" s="17" t="s">
        <v>107</v>
      </c>
      <c r="BL298" s="15" t="s">
        <v>80</v>
      </c>
      <c r="BM298" s="21">
        <v>362443.01832336001</v>
      </c>
      <c r="BN298" s="15" t="s">
        <v>81</v>
      </c>
      <c r="BO298" s="21"/>
      <c r="BP298" s="22">
        <v>38966</v>
      </c>
      <c r="BQ298" s="22">
        <v>48091</v>
      </c>
      <c r="BR298" s="21">
        <v>0</v>
      </c>
      <c r="BS298" s="21">
        <v>57.47</v>
      </c>
      <c r="BT298" s="21">
        <v>0</v>
      </c>
      <c r="BU298" s="1" t="e">
        <v>#REF!</v>
      </c>
    </row>
    <row r="299" spans="1:73" s="1" customFormat="1" ht="18.2" customHeight="1" x14ac:dyDescent="0.15">
      <c r="A299" s="5">
        <v>297</v>
      </c>
      <c r="B299" s="6" t="s">
        <v>82</v>
      </c>
      <c r="C299" s="6" t="s">
        <v>73</v>
      </c>
      <c r="D299" s="7">
        <v>45078</v>
      </c>
      <c r="E299" s="8" t="s">
        <v>564</v>
      </c>
      <c r="F299" s="9">
        <v>161</v>
      </c>
      <c r="G299" s="9">
        <v>160</v>
      </c>
      <c r="H299" s="10">
        <v>140377.5307</v>
      </c>
      <c r="I299" s="10">
        <v>88374.151700000002</v>
      </c>
      <c r="J299" s="10">
        <v>0</v>
      </c>
      <c r="K299" s="10">
        <v>228751.68239999999</v>
      </c>
      <c r="L299" s="10">
        <v>966.02610000000004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0</v>
      </c>
      <c r="S299" s="10">
        <v>228751.68239999999</v>
      </c>
      <c r="T299" s="10">
        <v>241057.68290000001</v>
      </c>
      <c r="U299" s="10">
        <v>1099.6239</v>
      </c>
      <c r="V299" s="10">
        <v>0</v>
      </c>
      <c r="W299" s="10">
        <v>0</v>
      </c>
      <c r="X299" s="10">
        <v>0</v>
      </c>
      <c r="Y299" s="10">
        <v>0</v>
      </c>
      <c r="Z299" s="10">
        <v>0</v>
      </c>
      <c r="AA299" s="10">
        <v>242157.30679999999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0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/>
      <c r="AT299" s="19">
        <v>0</v>
      </c>
      <c r="AU299" s="10">
        <f t="shared" si="4"/>
        <v>0</v>
      </c>
      <c r="AV299" s="10">
        <v>89340.177800000005</v>
      </c>
      <c r="AW299" s="10">
        <v>242157.30679999999</v>
      </c>
      <c r="AX299" s="11">
        <v>99</v>
      </c>
      <c r="AY299" s="11">
        <v>300</v>
      </c>
      <c r="AZ299" s="10">
        <v>980000</v>
      </c>
      <c r="BA299" s="10">
        <v>238320.15</v>
      </c>
      <c r="BB299" s="12">
        <v>90</v>
      </c>
      <c r="BC299" s="12">
        <v>86.386532636875202</v>
      </c>
      <c r="BD299" s="12">
        <v>9.4</v>
      </c>
      <c r="BE299" s="12"/>
      <c r="BF299" s="8" t="s">
        <v>93</v>
      </c>
      <c r="BG299" s="5"/>
      <c r="BH299" s="8" t="s">
        <v>84</v>
      </c>
      <c r="BI299" s="8" t="s">
        <v>565</v>
      </c>
      <c r="BJ299" s="8" t="s">
        <v>86</v>
      </c>
      <c r="BK299" s="8" t="s">
        <v>79</v>
      </c>
      <c r="BL299" s="6" t="s">
        <v>80</v>
      </c>
      <c r="BM299" s="12">
        <v>1779865.6003775401</v>
      </c>
      <c r="BN299" s="6" t="s">
        <v>81</v>
      </c>
      <c r="BO299" s="12"/>
      <c r="BP299" s="13">
        <v>38971</v>
      </c>
      <c r="BQ299" s="13">
        <v>48096</v>
      </c>
      <c r="BR299" s="12">
        <v>56542.378199999999</v>
      </c>
      <c r="BS299" s="12">
        <v>91.26</v>
      </c>
      <c r="BT299" s="12">
        <v>44.982700000000001</v>
      </c>
      <c r="BU299" s="1" t="e">
        <v>#REF!</v>
      </c>
    </row>
    <row r="300" spans="1:73" s="1" customFormat="1" ht="18.2" customHeight="1" x14ac:dyDescent="0.15">
      <c r="A300" s="14">
        <v>298</v>
      </c>
      <c r="B300" s="15" t="s">
        <v>82</v>
      </c>
      <c r="C300" s="15" t="s">
        <v>73</v>
      </c>
      <c r="D300" s="16">
        <v>45078</v>
      </c>
      <c r="E300" s="17" t="s">
        <v>566</v>
      </c>
      <c r="F300" s="18">
        <v>3</v>
      </c>
      <c r="G300" s="18">
        <v>2</v>
      </c>
      <c r="H300" s="19">
        <v>538170.77590000001</v>
      </c>
      <c r="I300" s="19">
        <v>2144.3771000000002</v>
      </c>
      <c r="J300" s="19">
        <v>0</v>
      </c>
      <c r="K300" s="19">
        <v>540315.15300000005</v>
      </c>
      <c r="L300" s="19">
        <v>1086.0261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  <c r="S300" s="19">
        <v>540315.15300000005</v>
      </c>
      <c r="T300" s="19">
        <v>9275.2428999999993</v>
      </c>
      <c r="U300" s="19">
        <v>4623.7839000000004</v>
      </c>
      <c r="V300" s="19">
        <v>0</v>
      </c>
      <c r="W300" s="19">
        <v>0</v>
      </c>
      <c r="X300" s="19">
        <v>0</v>
      </c>
      <c r="Y300" s="19">
        <v>0</v>
      </c>
      <c r="Z300" s="19">
        <v>0</v>
      </c>
      <c r="AA300" s="19">
        <v>13899.0268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0</v>
      </c>
      <c r="AJ300" s="19">
        <v>0</v>
      </c>
      <c r="AK300" s="19">
        <v>0</v>
      </c>
      <c r="AL300" s="19">
        <v>0</v>
      </c>
      <c r="AM300" s="19">
        <v>0</v>
      </c>
      <c r="AN300" s="19">
        <v>0</v>
      </c>
      <c r="AO300" s="19">
        <v>0</v>
      </c>
      <c r="AP300" s="19">
        <v>0</v>
      </c>
      <c r="AQ300" s="19">
        <v>0</v>
      </c>
      <c r="AR300" s="19">
        <v>0</v>
      </c>
      <c r="AS300" s="19"/>
      <c r="AT300" s="19">
        <v>0</v>
      </c>
      <c r="AU300" s="19">
        <f t="shared" si="4"/>
        <v>0</v>
      </c>
      <c r="AV300" s="19">
        <v>3230.4032000000002</v>
      </c>
      <c r="AW300" s="19">
        <v>13899.0268</v>
      </c>
      <c r="AX300" s="20">
        <v>192</v>
      </c>
      <c r="AY300" s="20">
        <v>204</v>
      </c>
      <c r="AZ300" s="19">
        <v>685000</v>
      </c>
      <c r="BA300" s="19">
        <v>548535</v>
      </c>
      <c r="BB300" s="21">
        <v>0</v>
      </c>
      <c r="BC300" s="21" t="s">
        <v>118</v>
      </c>
      <c r="BD300" s="21">
        <v>10.31</v>
      </c>
      <c r="BE300" s="21"/>
      <c r="BF300" s="17"/>
      <c r="BG300" s="14"/>
      <c r="BH300" s="17" t="s">
        <v>84</v>
      </c>
      <c r="BI300" s="17" t="s">
        <v>527</v>
      </c>
      <c r="BJ300" s="17" t="s">
        <v>567</v>
      </c>
      <c r="BK300" s="17" t="s">
        <v>90</v>
      </c>
      <c r="BL300" s="15" t="s">
        <v>91</v>
      </c>
      <c r="BM300" s="21">
        <v>540315.15300000005</v>
      </c>
      <c r="BN300" s="15" t="s">
        <v>81</v>
      </c>
      <c r="BO300" s="21"/>
      <c r="BP300" s="22">
        <v>44743</v>
      </c>
      <c r="BQ300" s="22">
        <v>50952</v>
      </c>
      <c r="BR300" s="21">
        <v>3125.8319999999999</v>
      </c>
      <c r="BS300" s="21">
        <v>919.60799999999995</v>
      </c>
      <c r="BT300" s="21">
        <v>350</v>
      </c>
      <c r="BU300" s="1" t="e">
        <v>#REF!</v>
      </c>
    </row>
    <row r="301" spans="1:73" s="1" customFormat="1" ht="18.2" customHeight="1" x14ac:dyDescent="0.15">
      <c r="A301" s="5">
        <v>299</v>
      </c>
      <c r="B301" s="6" t="s">
        <v>103</v>
      </c>
      <c r="C301" s="6" t="s">
        <v>73</v>
      </c>
      <c r="D301" s="7">
        <v>45078</v>
      </c>
      <c r="E301" s="8" t="s">
        <v>568</v>
      </c>
      <c r="F301" s="9">
        <v>0</v>
      </c>
      <c r="G301" s="9">
        <v>0</v>
      </c>
      <c r="H301" s="10">
        <v>32091.831145</v>
      </c>
      <c r="I301" s="10">
        <v>0</v>
      </c>
      <c r="J301" s="10">
        <v>0</v>
      </c>
      <c r="K301" s="10">
        <v>32091.831145</v>
      </c>
      <c r="L301" s="10">
        <v>203.625</v>
      </c>
      <c r="M301" s="10">
        <v>0</v>
      </c>
      <c r="N301" s="10">
        <v>0</v>
      </c>
      <c r="O301" s="10">
        <v>0</v>
      </c>
      <c r="P301" s="10">
        <v>203.625</v>
      </c>
      <c r="Q301" s="10">
        <v>0</v>
      </c>
      <c r="R301" s="10">
        <v>0</v>
      </c>
      <c r="S301" s="10">
        <v>31888.206145</v>
      </c>
      <c r="T301" s="10">
        <v>0</v>
      </c>
      <c r="U301" s="10">
        <v>233.2</v>
      </c>
      <c r="V301" s="10">
        <v>0</v>
      </c>
      <c r="W301" s="10">
        <v>0</v>
      </c>
      <c r="X301" s="10">
        <v>233.2</v>
      </c>
      <c r="Y301" s="10">
        <v>0</v>
      </c>
      <c r="Z301" s="10">
        <v>0</v>
      </c>
      <c r="AA301" s="10">
        <v>0</v>
      </c>
      <c r="AB301" s="10">
        <v>44.39</v>
      </c>
      <c r="AC301" s="10">
        <v>0</v>
      </c>
      <c r="AD301" s="10">
        <v>0</v>
      </c>
      <c r="AE301" s="10">
        <v>0</v>
      </c>
      <c r="AF301" s="10">
        <v>0</v>
      </c>
      <c r="AG301" s="10">
        <v>9.25</v>
      </c>
      <c r="AH301" s="10">
        <v>24.948</v>
      </c>
      <c r="AI301" s="10">
        <v>14.5998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9.9039000000000001</v>
      </c>
      <c r="AR301" s="10">
        <v>0</v>
      </c>
      <c r="AS301" s="10"/>
      <c r="AT301" s="19">
        <v>0</v>
      </c>
      <c r="AU301" s="10">
        <f t="shared" si="4"/>
        <v>530.66669999999999</v>
      </c>
      <c r="AV301" s="10">
        <v>0</v>
      </c>
      <c r="AW301" s="10">
        <v>0</v>
      </c>
      <c r="AX301" s="11">
        <v>107</v>
      </c>
      <c r="AY301" s="11">
        <v>300</v>
      </c>
      <c r="AZ301" s="10">
        <v>227000</v>
      </c>
      <c r="BA301" s="10">
        <v>53263.76</v>
      </c>
      <c r="BB301" s="12">
        <v>90</v>
      </c>
      <c r="BC301" s="12">
        <v>53.881636464455397</v>
      </c>
      <c r="BD301" s="12">
        <v>8.7200000000000006</v>
      </c>
      <c r="BE301" s="12"/>
      <c r="BF301" s="8" t="s">
        <v>75</v>
      </c>
      <c r="BG301" s="5"/>
      <c r="BH301" s="8" t="s">
        <v>130</v>
      </c>
      <c r="BI301" s="8" t="s">
        <v>569</v>
      </c>
      <c r="BJ301" s="8" t="s">
        <v>570</v>
      </c>
      <c r="BK301" s="8" t="s">
        <v>107</v>
      </c>
      <c r="BL301" s="6" t="s">
        <v>80</v>
      </c>
      <c r="BM301" s="12">
        <v>248114.989056069</v>
      </c>
      <c r="BN301" s="6" t="s">
        <v>81</v>
      </c>
      <c r="BO301" s="12"/>
      <c r="BP301" s="13">
        <v>39213</v>
      </c>
      <c r="BQ301" s="13">
        <v>48366</v>
      </c>
      <c r="BR301" s="12">
        <v>0</v>
      </c>
      <c r="BS301" s="12">
        <v>44.39</v>
      </c>
      <c r="BT301" s="12">
        <v>0</v>
      </c>
      <c r="BU301" s="1" t="e">
        <v>#REF!</v>
      </c>
    </row>
    <row r="302" spans="1:73" s="1" customFormat="1" ht="18.2" customHeight="1" x14ac:dyDescent="0.15">
      <c r="A302" s="14">
        <v>300</v>
      </c>
      <c r="B302" s="15" t="s">
        <v>103</v>
      </c>
      <c r="C302" s="15" t="s">
        <v>73</v>
      </c>
      <c r="D302" s="16">
        <v>45078</v>
      </c>
      <c r="E302" s="17" t="s">
        <v>571</v>
      </c>
      <c r="F302" s="18">
        <v>140</v>
      </c>
      <c r="G302" s="18">
        <v>139</v>
      </c>
      <c r="H302" s="19">
        <v>32428.451747999999</v>
      </c>
      <c r="I302" s="19">
        <v>17770.930700000001</v>
      </c>
      <c r="J302" s="19">
        <v>0</v>
      </c>
      <c r="K302" s="19">
        <v>50199.382447999997</v>
      </c>
      <c r="L302" s="19">
        <v>203.03149999999999</v>
      </c>
      <c r="M302" s="19">
        <v>0</v>
      </c>
      <c r="N302" s="19">
        <v>0</v>
      </c>
      <c r="O302" s="19">
        <v>0</v>
      </c>
      <c r="P302" s="19">
        <v>0</v>
      </c>
      <c r="Q302" s="19">
        <v>0</v>
      </c>
      <c r="R302" s="19">
        <v>0</v>
      </c>
      <c r="S302" s="19">
        <v>50199.382447999997</v>
      </c>
      <c r="T302" s="19">
        <v>42774.676599999999</v>
      </c>
      <c r="U302" s="19">
        <v>235.64699999999999</v>
      </c>
      <c r="V302" s="19">
        <v>0</v>
      </c>
      <c r="W302" s="19">
        <v>0</v>
      </c>
      <c r="X302" s="19">
        <v>0</v>
      </c>
      <c r="Y302" s="19">
        <v>0</v>
      </c>
      <c r="Z302" s="19">
        <v>0</v>
      </c>
      <c r="AA302" s="19">
        <v>43010.323600000003</v>
      </c>
      <c r="AB302" s="19">
        <v>0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0</v>
      </c>
      <c r="AI302" s="19">
        <v>0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0</v>
      </c>
      <c r="AR302" s="19">
        <v>0</v>
      </c>
      <c r="AS302" s="19"/>
      <c r="AT302" s="19">
        <v>0</v>
      </c>
      <c r="AU302" s="19">
        <f t="shared" si="4"/>
        <v>0</v>
      </c>
      <c r="AV302" s="19">
        <v>17973.962200000002</v>
      </c>
      <c r="AW302" s="19">
        <v>43010.323600000003</v>
      </c>
      <c r="AX302" s="20">
        <v>108</v>
      </c>
      <c r="AY302" s="20">
        <v>300</v>
      </c>
      <c r="AZ302" s="19">
        <v>227000</v>
      </c>
      <c r="BA302" s="19">
        <v>53490.1</v>
      </c>
      <c r="BB302" s="21">
        <v>90</v>
      </c>
      <c r="BC302" s="21">
        <v>84.4631888951413</v>
      </c>
      <c r="BD302" s="21">
        <v>8.7200000000000006</v>
      </c>
      <c r="BE302" s="21"/>
      <c r="BF302" s="17" t="s">
        <v>75</v>
      </c>
      <c r="BG302" s="14"/>
      <c r="BH302" s="17" t="s">
        <v>130</v>
      </c>
      <c r="BI302" s="17" t="s">
        <v>569</v>
      </c>
      <c r="BJ302" s="17" t="s">
        <v>570</v>
      </c>
      <c r="BK302" s="17" t="s">
        <v>79</v>
      </c>
      <c r="BL302" s="15" t="s">
        <v>80</v>
      </c>
      <c r="BM302" s="21">
        <v>390590.15016621997</v>
      </c>
      <c r="BN302" s="15" t="s">
        <v>81</v>
      </c>
      <c r="BO302" s="21"/>
      <c r="BP302" s="22">
        <v>39248</v>
      </c>
      <c r="BQ302" s="22">
        <v>48396</v>
      </c>
      <c r="BR302" s="21">
        <v>12011.657499999999</v>
      </c>
      <c r="BS302" s="21">
        <v>44.58</v>
      </c>
      <c r="BT302" s="21">
        <v>44.982700000000001</v>
      </c>
      <c r="BU302" s="1" t="e">
        <v>#REF!</v>
      </c>
    </row>
    <row r="303" spans="1:73" s="1" customFormat="1" ht="18.2" customHeight="1" x14ac:dyDescent="0.15">
      <c r="A303" s="5">
        <v>301</v>
      </c>
      <c r="B303" s="6" t="s">
        <v>103</v>
      </c>
      <c r="C303" s="6" t="s">
        <v>73</v>
      </c>
      <c r="D303" s="7">
        <v>45078</v>
      </c>
      <c r="E303" s="8" t="s">
        <v>572</v>
      </c>
      <c r="F303" s="9">
        <v>135</v>
      </c>
      <c r="G303" s="9">
        <v>134</v>
      </c>
      <c r="H303" s="10">
        <v>32790.405500000001</v>
      </c>
      <c r="I303" s="10">
        <v>16077.0255</v>
      </c>
      <c r="J303" s="10">
        <v>0</v>
      </c>
      <c r="K303" s="10">
        <v>48867.430999999997</v>
      </c>
      <c r="L303" s="10">
        <v>187.5275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0">
        <v>48867.430999999997</v>
      </c>
      <c r="T303" s="10">
        <v>40556.504000000001</v>
      </c>
      <c r="U303" s="10">
        <v>238.2765</v>
      </c>
      <c r="V303" s="10">
        <v>0</v>
      </c>
      <c r="W303" s="10">
        <v>0</v>
      </c>
      <c r="X303" s="10">
        <v>0</v>
      </c>
      <c r="Y303" s="10">
        <v>0</v>
      </c>
      <c r="Z303" s="10">
        <v>0</v>
      </c>
      <c r="AA303" s="10">
        <v>40794.780500000001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0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0</v>
      </c>
      <c r="AR303" s="10">
        <v>0</v>
      </c>
      <c r="AS303" s="10"/>
      <c r="AT303" s="19">
        <v>0</v>
      </c>
      <c r="AU303" s="10">
        <f t="shared" si="4"/>
        <v>0</v>
      </c>
      <c r="AV303" s="10">
        <v>16264.553</v>
      </c>
      <c r="AW303" s="10">
        <v>40794.780500000001</v>
      </c>
      <c r="AX303" s="11">
        <v>115</v>
      </c>
      <c r="AY303" s="11">
        <v>300</v>
      </c>
      <c r="AZ303" s="10">
        <v>227000</v>
      </c>
      <c r="BA303" s="10">
        <v>51919.8</v>
      </c>
      <c r="BB303" s="12">
        <v>90</v>
      </c>
      <c r="BC303" s="12">
        <v>84.708893139033705</v>
      </c>
      <c r="BD303" s="12">
        <v>8.7200000000000006</v>
      </c>
      <c r="BE303" s="12"/>
      <c r="BF303" s="8" t="s">
        <v>93</v>
      </c>
      <c r="BG303" s="5"/>
      <c r="BH303" s="8" t="s">
        <v>130</v>
      </c>
      <c r="BI303" s="8" t="s">
        <v>569</v>
      </c>
      <c r="BJ303" s="8" t="s">
        <v>570</v>
      </c>
      <c r="BK303" s="8" t="s">
        <v>79</v>
      </c>
      <c r="BL303" s="6" t="s">
        <v>80</v>
      </c>
      <c r="BM303" s="12">
        <v>380226.53430645599</v>
      </c>
      <c r="BN303" s="6" t="s">
        <v>81</v>
      </c>
      <c r="BO303" s="12"/>
      <c r="BP303" s="13">
        <v>39451</v>
      </c>
      <c r="BQ303" s="13">
        <v>48611</v>
      </c>
      <c r="BR303" s="12">
        <v>10916.8233</v>
      </c>
      <c r="BS303" s="12">
        <v>43.27</v>
      </c>
      <c r="BT303" s="12">
        <v>44.982700000000001</v>
      </c>
      <c r="BU303" s="1" t="e">
        <v>#REF!</v>
      </c>
    </row>
    <row r="304" spans="1:73" s="1" customFormat="1" ht="18.2" customHeight="1" x14ac:dyDescent="0.15">
      <c r="A304" s="14">
        <v>302</v>
      </c>
      <c r="B304" s="15" t="s">
        <v>103</v>
      </c>
      <c r="C304" s="15" t="s">
        <v>73</v>
      </c>
      <c r="D304" s="16">
        <v>45078</v>
      </c>
      <c r="E304" s="17" t="s">
        <v>573</v>
      </c>
      <c r="F304" s="18">
        <v>115</v>
      </c>
      <c r="G304" s="18">
        <v>114</v>
      </c>
      <c r="H304" s="19">
        <v>32643.177800000001</v>
      </c>
      <c r="I304" s="19">
        <v>14574.3377</v>
      </c>
      <c r="J304" s="19">
        <v>0</v>
      </c>
      <c r="K304" s="19">
        <v>47217.515500000001</v>
      </c>
      <c r="L304" s="19">
        <v>186.65819999999999</v>
      </c>
      <c r="M304" s="19">
        <v>0</v>
      </c>
      <c r="N304" s="19">
        <v>0</v>
      </c>
      <c r="O304" s="19">
        <v>0</v>
      </c>
      <c r="P304" s="19">
        <v>0</v>
      </c>
      <c r="Q304" s="19">
        <v>0</v>
      </c>
      <c r="R304" s="19">
        <v>0</v>
      </c>
      <c r="S304" s="19">
        <v>47217.515500000001</v>
      </c>
      <c r="T304" s="19">
        <v>33436.231399999997</v>
      </c>
      <c r="U304" s="19">
        <v>237.20670000000001</v>
      </c>
      <c r="V304" s="19">
        <v>0</v>
      </c>
      <c r="W304" s="19">
        <v>0</v>
      </c>
      <c r="X304" s="19">
        <v>0</v>
      </c>
      <c r="Y304" s="19">
        <v>0</v>
      </c>
      <c r="Z304" s="19">
        <v>0</v>
      </c>
      <c r="AA304" s="19">
        <v>33673.438099999999</v>
      </c>
      <c r="AB304" s="19">
        <v>0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0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0</v>
      </c>
      <c r="AR304" s="19">
        <v>0</v>
      </c>
      <c r="AS304" s="19"/>
      <c r="AT304" s="19">
        <v>0</v>
      </c>
      <c r="AU304" s="19">
        <f t="shared" si="4"/>
        <v>0</v>
      </c>
      <c r="AV304" s="19">
        <v>14760.9959</v>
      </c>
      <c r="AW304" s="19">
        <v>33673.438099999999</v>
      </c>
      <c r="AX304" s="20">
        <v>115</v>
      </c>
      <c r="AY304" s="20">
        <v>300</v>
      </c>
      <c r="AZ304" s="19">
        <v>227000</v>
      </c>
      <c r="BA304" s="19">
        <v>51683.91</v>
      </c>
      <c r="BB304" s="21">
        <v>90</v>
      </c>
      <c r="BC304" s="21">
        <v>82.222424638538399</v>
      </c>
      <c r="BD304" s="21">
        <v>8.7200000000000006</v>
      </c>
      <c r="BE304" s="21"/>
      <c r="BF304" s="17" t="s">
        <v>93</v>
      </c>
      <c r="BG304" s="14"/>
      <c r="BH304" s="17" t="s">
        <v>130</v>
      </c>
      <c r="BI304" s="17" t="s">
        <v>569</v>
      </c>
      <c r="BJ304" s="17" t="s">
        <v>570</v>
      </c>
      <c r="BK304" s="17" t="s">
        <v>79</v>
      </c>
      <c r="BL304" s="15" t="s">
        <v>80</v>
      </c>
      <c r="BM304" s="21">
        <v>367388.91138202802</v>
      </c>
      <c r="BN304" s="15" t="s">
        <v>81</v>
      </c>
      <c r="BO304" s="21"/>
      <c r="BP304" s="22">
        <v>39475</v>
      </c>
      <c r="BQ304" s="22">
        <v>48611</v>
      </c>
      <c r="BR304" s="21">
        <v>9484.6587999999992</v>
      </c>
      <c r="BS304" s="21">
        <v>43.07</v>
      </c>
      <c r="BT304" s="21">
        <v>44.982700000000001</v>
      </c>
      <c r="BU304" s="1" t="e">
        <v>#REF!</v>
      </c>
    </row>
    <row r="305" spans="1:73" s="1" customFormat="1" ht="18.2" customHeight="1" x14ac:dyDescent="0.15">
      <c r="A305" s="5">
        <v>303</v>
      </c>
      <c r="B305" s="6" t="s">
        <v>103</v>
      </c>
      <c r="C305" s="6" t="s">
        <v>73</v>
      </c>
      <c r="D305" s="7">
        <v>45078</v>
      </c>
      <c r="E305" s="8" t="s">
        <v>574</v>
      </c>
      <c r="F305" s="9">
        <v>123</v>
      </c>
      <c r="G305" s="9">
        <v>122</v>
      </c>
      <c r="H305" s="10">
        <v>32750.532200000001</v>
      </c>
      <c r="I305" s="10">
        <v>15057.492200000001</v>
      </c>
      <c r="J305" s="10">
        <v>0</v>
      </c>
      <c r="K305" s="10">
        <v>47808.024400000002</v>
      </c>
      <c r="L305" s="10">
        <v>184.89359999999999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0">
        <v>47808.024400000002</v>
      </c>
      <c r="T305" s="10">
        <v>36527.443500000001</v>
      </c>
      <c r="U305" s="10">
        <v>237.9873</v>
      </c>
      <c r="V305" s="10">
        <v>0</v>
      </c>
      <c r="W305" s="10">
        <v>0</v>
      </c>
      <c r="X305" s="10">
        <v>0</v>
      </c>
      <c r="Y305" s="10">
        <v>0</v>
      </c>
      <c r="Z305" s="10">
        <v>0</v>
      </c>
      <c r="AA305" s="10">
        <v>36765.430800000002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0</v>
      </c>
      <c r="AI305" s="10">
        <v>0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0</v>
      </c>
      <c r="AR305" s="10">
        <v>0</v>
      </c>
      <c r="AS305" s="10"/>
      <c r="AT305" s="19">
        <v>0</v>
      </c>
      <c r="AU305" s="10">
        <f t="shared" si="4"/>
        <v>0</v>
      </c>
      <c r="AV305" s="10">
        <v>15242.3858</v>
      </c>
      <c r="AW305" s="10">
        <v>36765.430800000002</v>
      </c>
      <c r="AX305" s="11">
        <v>116</v>
      </c>
      <c r="AY305" s="11">
        <v>300</v>
      </c>
      <c r="AZ305" s="10">
        <v>227000</v>
      </c>
      <c r="BA305" s="10">
        <v>51564.44</v>
      </c>
      <c r="BB305" s="12">
        <v>90</v>
      </c>
      <c r="BC305" s="12">
        <v>83.443593996172595</v>
      </c>
      <c r="BD305" s="12">
        <v>8.7200000000000006</v>
      </c>
      <c r="BE305" s="12"/>
      <c r="BF305" s="8" t="s">
        <v>93</v>
      </c>
      <c r="BG305" s="5"/>
      <c r="BH305" s="8" t="s">
        <v>130</v>
      </c>
      <c r="BI305" s="8" t="s">
        <v>569</v>
      </c>
      <c r="BJ305" s="8" t="s">
        <v>570</v>
      </c>
      <c r="BK305" s="8" t="s">
        <v>79</v>
      </c>
      <c r="BL305" s="6" t="s">
        <v>80</v>
      </c>
      <c r="BM305" s="12">
        <v>371983.52885893401</v>
      </c>
      <c r="BN305" s="6" t="s">
        <v>81</v>
      </c>
      <c r="BO305" s="12"/>
      <c r="BP305" s="13">
        <v>39491</v>
      </c>
      <c r="BQ305" s="13">
        <v>48639</v>
      </c>
      <c r="BR305" s="12">
        <v>10103.170899999999</v>
      </c>
      <c r="BS305" s="12">
        <v>42.97</v>
      </c>
      <c r="BT305" s="12">
        <v>44.982700000000001</v>
      </c>
      <c r="BU305" s="1" t="e">
        <v>#REF!</v>
      </c>
    </row>
    <row r="306" spans="1:73" s="1" customFormat="1" ht="18.2" customHeight="1" x14ac:dyDescent="0.15">
      <c r="A306" s="14">
        <v>304</v>
      </c>
      <c r="B306" s="15" t="s">
        <v>103</v>
      </c>
      <c r="C306" s="15" t="s">
        <v>73</v>
      </c>
      <c r="D306" s="16">
        <v>45078</v>
      </c>
      <c r="E306" s="17" t="s">
        <v>575</v>
      </c>
      <c r="F306" s="18">
        <v>114</v>
      </c>
      <c r="G306" s="18">
        <v>113</v>
      </c>
      <c r="H306" s="19">
        <v>33398.636870000002</v>
      </c>
      <c r="I306" s="19">
        <v>13957.3143</v>
      </c>
      <c r="J306" s="19">
        <v>0</v>
      </c>
      <c r="K306" s="19">
        <v>47355.95117</v>
      </c>
      <c r="L306" s="19">
        <v>184.17500000000001</v>
      </c>
      <c r="M306" s="19">
        <v>0</v>
      </c>
      <c r="N306" s="19">
        <v>0</v>
      </c>
      <c r="O306" s="19">
        <v>0</v>
      </c>
      <c r="P306" s="19">
        <v>0</v>
      </c>
      <c r="Q306" s="19">
        <v>0</v>
      </c>
      <c r="R306" s="19">
        <v>0</v>
      </c>
      <c r="S306" s="19">
        <v>47355.95117</v>
      </c>
      <c r="T306" s="19">
        <v>35356.616699999999</v>
      </c>
      <c r="U306" s="19">
        <v>256.05599999999998</v>
      </c>
      <c r="V306" s="19">
        <v>0</v>
      </c>
      <c r="W306" s="19">
        <v>0</v>
      </c>
      <c r="X306" s="19">
        <v>0</v>
      </c>
      <c r="Y306" s="19">
        <v>0</v>
      </c>
      <c r="Z306" s="19">
        <v>0</v>
      </c>
      <c r="AA306" s="19">
        <v>35612.672700000003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>
        <v>0</v>
      </c>
      <c r="AI306" s="19">
        <v>0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</v>
      </c>
      <c r="AQ306" s="19">
        <v>0</v>
      </c>
      <c r="AR306" s="19">
        <v>0</v>
      </c>
      <c r="AS306" s="19"/>
      <c r="AT306" s="19">
        <v>0</v>
      </c>
      <c r="AU306" s="19">
        <f t="shared" si="4"/>
        <v>0</v>
      </c>
      <c r="AV306" s="19">
        <v>14141.489299999999</v>
      </c>
      <c r="AW306" s="19">
        <v>35612.672700000003</v>
      </c>
      <c r="AX306" s="20">
        <v>116</v>
      </c>
      <c r="AY306" s="20">
        <v>300</v>
      </c>
      <c r="AZ306" s="19">
        <v>227000</v>
      </c>
      <c r="BA306" s="19">
        <v>51613.37</v>
      </c>
      <c r="BB306" s="21">
        <v>90</v>
      </c>
      <c r="BC306" s="21">
        <v>82.5761930542416</v>
      </c>
      <c r="BD306" s="21">
        <v>9.1999999999999993</v>
      </c>
      <c r="BE306" s="21"/>
      <c r="BF306" s="17" t="s">
        <v>75</v>
      </c>
      <c r="BG306" s="14"/>
      <c r="BH306" s="17" t="s">
        <v>130</v>
      </c>
      <c r="BI306" s="17" t="s">
        <v>569</v>
      </c>
      <c r="BJ306" s="17" t="s">
        <v>570</v>
      </c>
      <c r="BK306" s="17" t="s">
        <v>79</v>
      </c>
      <c r="BL306" s="15" t="s">
        <v>80</v>
      </c>
      <c r="BM306" s="21">
        <v>368466.04832070798</v>
      </c>
      <c r="BN306" s="15" t="s">
        <v>81</v>
      </c>
      <c r="BO306" s="21"/>
      <c r="BP306" s="22">
        <v>39483</v>
      </c>
      <c r="BQ306" s="22">
        <v>48639</v>
      </c>
      <c r="BR306" s="21">
        <v>10518.537200000001</v>
      </c>
      <c r="BS306" s="21">
        <v>43.01</v>
      </c>
      <c r="BT306" s="21">
        <v>44.982700000000001</v>
      </c>
      <c r="BU306" s="1" t="e">
        <v>#REF!</v>
      </c>
    </row>
    <row r="307" spans="1:73" s="1" customFormat="1" ht="18.2" customHeight="1" x14ac:dyDescent="0.15">
      <c r="A307" s="5">
        <v>305</v>
      </c>
      <c r="B307" s="6" t="s">
        <v>103</v>
      </c>
      <c r="C307" s="6" t="s">
        <v>73</v>
      </c>
      <c r="D307" s="7">
        <v>45078</v>
      </c>
      <c r="E307" s="8" t="s">
        <v>576</v>
      </c>
      <c r="F307" s="9">
        <v>0</v>
      </c>
      <c r="G307" s="9">
        <v>0</v>
      </c>
      <c r="H307" s="10">
        <v>31584.961899999998</v>
      </c>
      <c r="I307" s="10">
        <v>0</v>
      </c>
      <c r="J307" s="10">
        <v>0</v>
      </c>
      <c r="K307" s="10">
        <v>31584.961899999998</v>
      </c>
      <c r="L307" s="10">
        <v>208.66139999999999</v>
      </c>
      <c r="M307" s="10">
        <v>0</v>
      </c>
      <c r="N307" s="10">
        <v>0</v>
      </c>
      <c r="O307" s="10">
        <v>0</v>
      </c>
      <c r="P307" s="10">
        <v>208.66139999999999</v>
      </c>
      <c r="Q307" s="10">
        <v>0</v>
      </c>
      <c r="R307" s="10">
        <v>0</v>
      </c>
      <c r="S307" s="10">
        <v>31376.300500000001</v>
      </c>
      <c r="T307" s="10">
        <v>0</v>
      </c>
      <c r="U307" s="10">
        <v>229.51660000000001</v>
      </c>
      <c r="V307" s="10">
        <v>0</v>
      </c>
      <c r="W307" s="10">
        <v>0</v>
      </c>
      <c r="X307" s="10">
        <v>229.51660000000001</v>
      </c>
      <c r="Y307" s="10">
        <v>0</v>
      </c>
      <c r="Z307" s="10">
        <v>0</v>
      </c>
      <c r="AA307" s="10">
        <v>0</v>
      </c>
      <c r="AB307" s="10">
        <v>44.52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25.024999999999999</v>
      </c>
      <c r="AI307" s="10">
        <v>23.336500000000001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0</v>
      </c>
      <c r="AQ307" s="10">
        <v>32.575099999999999</v>
      </c>
      <c r="AR307" s="10">
        <v>0</v>
      </c>
      <c r="AS307" s="10"/>
      <c r="AT307" s="19">
        <v>0</v>
      </c>
      <c r="AU307" s="10">
        <f t="shared" si="4"/>
        <v>563.63459999999998</v>
      </c>
      <c r="AV307" s="10">
        <v>0</v>
      </c>
      <c r="AW307" s="10">
        <v>0</v>
      </c>
      <c r="AX307" s="11">
        <v>104</v>
      </c>
      <c r="AY307" s="11">
        <v>300</v>
      </c>
      <c r="AZ307" s="10">
        <v>227000</v>
      </c>
      <c r="BA307" s="10">
        <v>53428.62</v>
      </c>
      <c r="BB307" s="12">
        <v>90</v>
      </c>
      <c r="BC307" s="12">
        <v>52.853078462441999</v>
      </c>
      <c r="BD307" s="12">
        <v>8.7200000000000006</v>
      </c>
      <c r="BE307" s="12"/>
      <c r="BF307" s="8" t="s">
        <v>93</v>
      </c>
      <c r="BG307" s="5"/>
      <c r="BH307" s="8" t="s">
        <v>130</v>
      </c>
      <c r="BI307" s="8" t="s">
        <v>569</v>
      </c>
      <c r="BJ307" s="8" t="s">
        <v>570</v>
      </c>
      <c r="BK307" s="8" t="s">
        <v>107</v>
      </c>
      <c r="BL307" s="6" t="s">
        <v>80</v>
      </c>
      <c r="BM307" s="12">
        <v>244131.96589918801</v>
      </c>
      <c r="BN307" s="6" t="s">
        <v>81</v>
      </c>
      <c r="BO307" s="12"/>
      <c r="BP307" s="13">
        <v>39150</v>
      </c>
      <c r="BQ307" s="13">
        <v>48274</v>
      </c>
      <c r="BR307" s="12">
        <v>0</v>
      </c>
      <c r="BS307" s="12">
        <v>44.52</v>
      </c>
      <c r="BT307" s="12">
        <v>0</v>
      </c>
      <c r="BU307" s="1" t="e">
        <v>#REF!</v>
      </c>
    </row>
    <row r="308" spans="1:73" s="1" customFormat="1" ht="18.2" customHeight="1" x14ac:dyDescent="0.15">
      <c r="A308" s="14">
        <v>306</v>
      </c>
      <c r="B308" s="15" t="s">
        <v>103</v>
      </c>
      <c r="C308" s="15" t="s">
        <v>73</v>
      </c>
      <c r="D308" s="16">
        <v>45078</v>
      </c>
      <c r="E308" s="17" t="s">
        <v>577</v>
      </c>
      <c r="F308" s="18">
        <v>133</v>
      </c>
      <c r="G308" s="18">
        <v>132</v>
      </c>
      <c r="H308" s="19">
        <v>31584.961899999998</v>
      </c>
      <c r="I308" s="19">
        <v>17793.8802</v>
      </c>
      <c r="J308" s="19">
        <v>0</v>
      </c>
      <c r="K308" s="19">
        <v>49378.842100000002</v>
      </c>
      <c r="L308" s="19">
        <v>208.66139999999999</v>
      </c>
      <c r="M308" s="19">
        <v>0</v>
      </c>
      <c r="N308" s="19">
        <v>0</v>
      </c>
      <c r="O308" s="19">
        <v>0</v>
      </c>
      <c r="P308" s="19">
        <v>0</v>
      </c>
      <c r="Q308" s="19">
        <v>0</v>
      </c>
      <c r="R308" s="19">
        <v>0</v>
      </c>
      <c r="S308" s="19">
        <v>49378.842100000002</v>
      </c>
      <c r="T308" s="19">
        <v>39982.592199999999</v>
      </c>
      <c r="U308" s="19">
        <v>229.51660000000001</v>
      </c>
      <c r="V308" s="19">
        <v>0</v>
      </c>
      <c r="W308" s="19">
        <v>0</v>
      </c>
      <c r="X308" s="19">
        <v>0</v>
      </c>
      <c r="Y308" s="19">
        <v>0</v>
      </c>
      <c r="Z308" s="19">
        <v>0</v>
      </c>
      <c r="AA308" s="19">
        <v>40212.108800000002</v>
      </c>
      <c r="AB308" s="19">
        <v>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0</v>
      </c>
      <c r="AI308" s="19">
        <v>0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>
        <v>0</v>
      </c>
      <c r="AQ308" s="19">
        <v>0</v>
      </c>
      <c r="AR308" s="19">
        <v>0</v>
      </c>
      <c r="AS308" s="19"/>
      <c r="AT308" s="19">
        <v>0</v>
      </c>
      <c r="AU308" s="19">
        <f t="shared" si="4"/>
        <v>0</v>
      </c>
      <c r="AV308" s="19">
        <v>18002.5416</v>
      </c>
      <c r="AW308" s="19">
        <v>40212.108800000002</v>
      </c>
      <c r="AX308" s="20">
        <v>104</v>
      </c>
      <c r="AY308" s="20">
        <v>300</v>
      </c>
      <c r="AZ308" s="19">
        <v>227000</v>
      </c>
      <c r="BA308" s="19">
        <v>53428.62</v>
      </c>
      <c r="BB308" s="21">
        <v>90</v>
      </c>
      <c r="BC308" s="21">
        <v>83.178187813946906</v>
      </c>
      <c r="BD308" s="21">
        <v>8.7200000000000006</v>
      </c>
      <c r="BE308" s="21"/>
      <c r="BF308" s="17" t="s">
        <v>75</v>
      </c>
      <c r="BG308" s="14"/>
      <c r="BH308" s="17" t="s">
        <v>130</v>
      </c>
      <c r="BI308" s="17" t="s">
        <v>569</v>
      </c>
      <c r="BJ308" s="17" t="s">
        <v>570</v>
      </c>
      <c r="BK308" s="17" t="s">
        <v>79</v>
      </c>
      <c r="BL308" s="15" t="s">
        <v>80</v>
      </c>
      <c r="BM308" s="21">
        <v>384205.70951946999</v>
      </c>
      <c r="BN308" s="15" t="s">
        <v>81</v>
      </c>
      <c r="BO308" s="21"/>
      <c r="BP308" s="22">
        <v>39150</v>
      </c>
      <c r="BQ308" s="22">
        <v>48274</v>
      </c>
      <c r="BR308" s="21">
        <v>11377.1309</v>
      </c>
      <c r="BS308" s="21">
        <v>44.52</v>
      </c>
      <c r="BT308" s="21">
        <v>44.982700000000001</v>
      </c>
      <c r="BU308" s="1" t="e">
        <v>#REF!</v>
      </c>
    </row>
    <row r="309" spans="1:73" s="1" customFormat="1" ht="18.2" customHeight="1" x14ac:dyDescent="0.15">
      <c r="A309" s="5">
        <v>307</v>
      </c>
      <c r="B309" s="6" t="s">
        <v>103</v>
      </c>
      <c r="C309" s="6" t="s">
        <v>73</v>
      </c>
      <c r="D309" s="7">
        <v>45078</v>
      </c>
      <c r="E309" s="8" t="s">
        <v>578</v>
      </c>
      <c r="F309" s="9">
        <v>127</v>
      </c>
      <c r="G309" s="9">
        <v>126</v>
      </c>
      <c r="H309" s="10">
        <v>31822.8652</v>
      </c>
      <c r="I309" s="10">
        <v>16899.730500000001</v>
      </c>
      <c r="J309" s="10">
        <v>0</v>
      </c>
      <c r="K309" s="10">
        <v>48722.595699999998</v>
      </c>
      <c r="L309" s="10">
        <v>204.67189999999999</v>
      </c>
      <c r="M309" s="10">
        <v>0</v>
      </c>
      <c r="N309" s="10">
        <v>0</v>
      </c>
      <c r="O309" s="10">
        <v>0</v>
      </c>
      <c r="P309" s="10">
        <v>0</v>
      </c>
      <c r="Q309" s="10">
        <v>0</v>
      </c>
      <c r="R309" s="10">
        <v>0</v>
      </c>
      <c r="S309" s="10">
        <v>48722.595699999998</v>
      </c>
      <c r="T309" s="10">
        <v>37597.853199999998</v>
      </c>
      <c r="U309" s="10">
        <v>231.24510000000001</v>
      </c>
      <c r="V309" s="10">
        <v>0</v>
      </c>
      <c r="W309" s="10">
        <v>0</v>
      </c>
      <c r="X309" s="10">
        <v>0</v>
      </c>
      <c r="Y309" s="10">
        <v>0</v>
      </c>
      <c r="Z309" s="10">
        <v>0</v>
      </c>
      <c r="AA309" s="10">
        <v>37829.098299999998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0">
        <v>0</v>
      </c>
      <c r="AH309" s="10">
        <v>0</v>
      </c>
      <c r="AI309" s="10">
        <v>0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0</v>
      </c>
      <c r="AQ309" s="10">
        <v>0</v>
      </c>
      <c r="AR309" s="10">
        <v>0</v>
      </c>
      <c r="AS309" s="10"/>
      <c r="AT309" s="19">
        <v>0</v>
      </c>
      <c r="AU309" s="10">
        <f t="shared" si="4"/>
        <v>0</v>
      </c>
      <c r="AV309" s="10">
        <v>17104.402399999999</v>
      </c>
      <c r="AW309" s="10">
        <v>37829.098299999998</v>
      </c>
      <c r="AX309" s="11">
        <v>106</v>
      </c>
      <c r="AY309" s="11">
        <v>300</v>
      </c>
      <c r="AZ309" s="10">
        <v>227000</v>
      </c>
      <c r="BA309" s="10">
        <v>53152.33</v>
      </c>
      <c r="BB309" s="12">
        <v>90</v>
      </c>
      <c r="BC309" s="12">
        <v>82.499367628850905</v>
      </c>
      <c r="BD309" s="12">
        <v>8.7200000000000006</v>
      </c>
      <c r="BE309" s="12"/>
      <c r="BF309" s="8" t="s">
        <v>75</v>
      </c>
      <c r="BG309" s="5"/>
      <c r="BH309" s="8" t="s">
        <v>130</v>
      </c>
      <c r="BI309" s="8" t="s">
        <v>569</v>
      </c>
      <c r="BJ309" s="8" t="s">
        <v>570</v>
      </c>
      <c r="BK309" s="8" t="s">
        <v>79</v>
      </c>
      <c r="BL309" s="6" t="s">
        <v>80</v>
      </c>
      <c r="BM309" s="12">
        <v>379099.60328026302</v>
      </c>
      <c r="BN309" s="6" t="s">
        <v>81</v>
      </c>
      <c r="BO309" s="12"/>
      <c r="BP309" s="13">
        <v>39197</v>
      </c>
      <c r="BQ309" s="13">
        <v>48335</v>
      </c>
      <c r="BR309" s="12">
        <v>10722.404200000001</v>
      </c>
      <c r="BS309" s="12">
        <v>44.29</v>
      </c>
      <c r="BT309" s="12">
        <v>44.982700000000001</v>
      </c>
      <c r="BU309" s="1" t="e">
        <v>#REF!</v>
      </c>
    </row>
    <row r="310" spans="1:73" s="1" customFormat="1" ht="18.2" customHeight="1" x14ac:dyDescent="0.15">
      <c r="A310" s="14">
        <v>308</v>
      </c>
      <c r="B310" s="15" t="s">
        <v>103</v>
      </c>
      <c r="C310" s="15" t="s">
        <v>73</v>
      </c>
      <c r="D310" s="16">
        <v>45078</v>
      </c>
      <c r="E310" s="17" t="s">
        <v>579</v>
      </c>
      <c r="F310" s="18">
        <v>61</v>
      </c>
      <c r="G310" s="18">
        <v>60</v>
      </c>
      <c r="H310" s="19">
        <v>114163.47500000001</v>
      </c>
      <c r="I310" s="19">
        <v>13359.9918</v>
      </c>
      <c r="J310" s="19">
        <v>0</v>
      </c>
      <c r="K310" s="19">
        <v>127523.46679999999</v>
      </c>
      <c r="L310" s="19">
        <v>285.90260000000001</v>
      </c>
      <c r="M310" s="19">
        <v>0</v>
      </c>
      <c r="N310" s="19">
        <v>0</v>
      </c>
      <c r="O310" s="19">
        <v>0</v>
      </c>
      <c r="P310" s="19">
        <v>0</v>
      </c>
      <c r="Q310" s="19">
        <v>0</v>
      </c>
      <c r="R310" s="19">
        <v>0</v>
      </c>
      <c r="S310" s="19">
        <v>127523.46679999999</v>
      </c>
      <c r="T310" s="19">
        <v>62515.9931</v>
      </c>
      <c r="U310" s="19">
        <v>980.85450000000003</v>
      </c>
      <c r="V310" s="19">
        <v>0</v>
      </c>
      <c r="W310" s="19">
        <v>0</v>
      </c>
      <c r="X310" s="19">
        <v>0</v>
      </c>
      <c r="Y310" s="19">
        <v>0</v>
      </c>
      <c r="Z310" s="19">
        <v>0</v>
      </c>
      <c r="AA310" s="19">
        <v>63496.847600000001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0</v>
      </c>
      <c r="AR310" s="19">
        <v>0</v>
      </c>
      <c r="AS310" s="19"/>
      <c r="AT310" s="19">
        <v>0</v>
      </c>
      <c r="AU310" s="19">
        <f t="shared" si="4"/>
        <v>0</v>
      </c>
      <c r="AV310" s="19">
        <v>13645.894399999999</v>
      </c>
      <c r="AW310" s="19">
        <v>63496.847600000001</v>
      </c>
      <c r="AX310" s="20">
        <v>171</v>
      </c>
      <c r="AY310" s="20">
        <v>240</v>
      </c>
      <c r="AZ310" s="19">
        <v>252000</v>
      </c>
      <c r="BA310" s="19">
        <v>151200</v>
      </c>
      <c r="BB310" s="21"/>
      <c r="BC310" s="21"/>
      <c r="BD310" s="21">
        <v>10.31</v>
      </c>
      <c r="BE310" s="21"/>
      <c r="BF310" s="17"/>
      <c r="BG310" s="14"/>
      <c r="BH310" s="17" t="s">
        <v>130</v>
      </c>
      <c r="BI310" s="17" t="s">
        <v>569</v>
      </c>
      <c r="BJ310" s="17" t="s">
        <v>570</v>
      </c>
      <c r="BK310" s="17" t="s">
        <v>79</v>
      </c>
      <c r="BL310" s="15" t="s">
        <v>91</v>
      </c>
      <c r="BM310" s="21">
        <v>127523.46679999999</v>
      </c>
      <c r="BN310" s="15" t="s">
        <v>81</v>
      </c>
      <c r="BO310" s="21"/>
      <c r="BP310" s="22">
        <v>39318</v>
      </c>
      <c r="BQ310" s="22">
        <v>50313</v>
      </c>
      <c r="BR310" s="21">
        <v>3574.5605999999998</v>
      </c>
      <c r="BS310" s="21">
        <v>0</v>
      </c>
      <c r="BT310" s="21">
        <v>0</v>
      </c>
      <c r="BU310" s="1" t="e">
        <v>#REF!</v>
      </c>
    </row>
    <row r="311" spans="1:73" s="1" customFormat="1" ht="18.2" customHeight="1" x14ac:dyDescent="0.15">
      <c r="A311" s="5">
        <v>309</v>
      </c>
      <c r="B311" s="6" t="s">
        <v>103</v>
      </c>
      <c r="C311" s="6" t="s">
        <v>73</v>
      </c>
      <c r="D311" s="7">
        <v>45078</v>
      </c>
      <c r="E311" s="8" t="s">
        <v>580</v>
      </c>
      <c r="F311" s="9">
        <v>118</v>
      </c>
      <c r="G311" s="9">
        <v>117</v>
      </c>
      <c r="H311" s="10">
        <v>32664.494699999999</v>
      </c>
      <c r="I311" s="10">
        <v>15514.545599999999</v>
      </c>
      <c r="J311" s="10">
        <v>0</v>
      </c>
      <c r="K311" s="10">
        <v>48179.040300000001</v>
      </c>
      <c r="L311" s="10">
        <v>196.626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0">
        <v>0</v>
      </c>
      <c r="S311" s="10">
        <v>48179.040300000001</v>
      </c>
      <c r="T311" s="10">
        <v>34835.969700000001</v>
      </c>
      <c r="U311" s="10">
        <v>237.36099999999999</v>
      </c>
      <c r="V311" s="10">
        <v>0</v>
      </c>
      <c r="W311" s="10">
        <v>0</v>
      </c>
      <c r="X311" s="10">
        <v>0</v>
      </c>
      <c r="Y311" s="10">
        <v>0</v>
      </c>
      <c r="Z311" s="10">
        <v>0</v>
      </c>
      <c r="AA311" s="10">
        <v>35073.330699999999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10">
        <v>0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0</v>
      </c>
      <c r="AR311" s="10">
        <v>0</v>
      </c>
      <c r="AS311" s="10"/>
      <c r="AT311" s="19">
        <v>0</v>
      </c>
      <c r="AU311" s="10">
        <f t="shared" si="4"/>
        <v>0</v>
      </c>
      <c r="AV311" s="10">
        <v>15711.1716</v>
      </c>
      <c r="AW311" s="10">
        <v>35073.330699999999</v>
      </c>
      <c r="AX311" s="11">
        <v>111</v>
      </c>
      <c r="AY311" s="11">
        <v>300</v>
      </c>
      <c r="AZ311" s="10">
        <v>227000</v>
      </c>
      <c r="BA311" s="10">
        <v>52917.99</v>
      </c>
      <c r="BB311" s="12">
        <v>90</v>
      </c>
      <c r="BC311" s="12">
        <v>81.940255610615594</v>
      </c>
      <c r="BD311" s="12">
        <v>8.7200000000000006</v>
      </c>
      <c r="BE311" s="12"/>
      <c r="BF311" s="8" t="s">
        <v>93</v>
      </c>
      <c r="BG311" s="5"/>
      <c r="BH311" s="8" t="s">
        <v>130</v>
      </c>
      <c r="BI311" s="8" t="s">
        <v>569</v>
      </c>
      <c r="BJ311" s="8" t="s">
        <v>570</v>
      </c>
      <c r="BK311" s="8" t="s">
        <v>79</v>
      </c>
      <c r="BL311" s="6" t="s">
        <v>80</v>
      </c>
      <c r="BM311" s="12">
        <v>374870.32046927302</v>
      </c>
      <c r="BN311" s="6" t="s">
        <v>81</v>
      </c>
      <c r="BO311" s="12"/>
      <c r="BP311" s="13">
        <v>39351</v>
      </c>
      <c r="BQ311" s="13">
        <v>48488</v>
      </c>
      <c r="BR311" s="12">
        <v>9971.1093999999994</v>
      </c>
      <c r="BS311" s="12">
        <v>44.1</v>
      </c>
      <c r="BT311" s="12">
        <v>44.982700000000001</v>
      </c>
      <c r="BU311" s="1" t="e">
        <v>#REF!</v>
      </c>
    </row>
    <row r="312" spans="1:73" s="1" customFormat="1" ht="18.2" customHeight="1" x14ac:dyDescent="0.15">
      <c r="A312" s="14">
        <v>310</v>
      </c>
      <c r="B312" s="15" t="s">
        <v>103</v>
      </c>
      <c r="C312" s="15" t="s">
        <v>73</v>
      </c>
      <c r="D312" s="16">
        <v>45078</v>
      </c>
      <c r="E312" s="17" t="s">
        <v>581</v>
      </c>
      <c r="F312" s="18">
        <v>87</v>
      </c>
      <c r="G312" s="18">
        <v>86</v>
      </c>
      <c r="H312" s="19">
        <v>32695.764368</v>
      </c>
      <c r="I312" s="19">
        <v>12458.546</v>
      </c>
      <c r="J312" s="19">
        <v>0</v>
      </c>
      <c r="K312" s="19">
        <v>45154.310367999999</v>
      </c>
      <c r="L312" s="19">
        <v>194.24019999999999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0</v>
      </c>
      <c r="S312" s="19">
        <v>45154.310367999999</v>
      </c>
      <c r="T312" s="19">
        <v>24254.899099999999</v>
      </c>
      <c r="U312" s="19">
        <v>237.5898</v>
      </c>
      <c r="V312" s="19">
        <v>0</v>
      </c>
      <c r="W312" s="19">
        <v>0</v>
      </c>
      <c r="X312" s="19">
        <v>0</v>
      </c>
      <c r="Y312" s="19">
        <v>0</v>
      </c>
      <c r="Z312" s="19">
        <v>0</v>
      </c>
      <c r="AA312" s="19">
        <v>24492.4889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0</v>
      </c>
      <c r="AQ312" s="19">
        <v>0</v>
      </c>
      <c r="AR312" s="19">
        <v>0</v>
      </c>
      <c r="AS312" s="19"/>
      <c r="AT312" s="19">
        <v>0</v>
      </c>
      <c r="AU312" s="19">
        <f t="shared" si="4"/>
        <v>0</v>
      </c>
      <c r="AV312" s="19">
        <v>12652.7862</v>
      </c>
      <c r="AW312" s="19">
        <v>24492.4889</v>
      </c>
      <c r="AX312" s="20">
        <v>112</v>
      </c>
      <c r="AY312" s="20">
        <v>300</v>
      </c>
      <c r="AZ312" s="19">
        <v>227000</v>
      </c>
      <c r="BA312" s="19">
        <v>52655.83</v>
      </c>
      <c r="BB312" s="21">
        <v>90</v>
      </c>
      <c r="BC312" s="21">
        <v>77.178309279713204</v>
      </c>
      <c r="BD312" s="21">
        <v>8.7200000000000006</v>
      </c>
      <c r="BE312" s="21"/>
      <c r="BF312" s="17" t="s">
        <v>75</v>
      </c>
      <c r="BG312" s="14"/>
      <c r="BH312" s="17" t="s">
        <v>130</v>
      </c>
      <c r="BI312" s="17" t="s">
        <v>569</v>
      </c>
      <c r="BJ312" s="17" t="s">
        <v>570</v>
      </c>
      <c r="BK312" s="17" t="s">
        <v>79</v>
      </c>
      <c r="BL312" s="15" t="s">
        <v>80</v>
      </c>
      <c r="BM312" s="21">
        <v>351335.57440788602</v>
      </c>
      <c r="BN312" s="15" t="s">
        <v>81</v>
      </c>
      <c r="BO312" s="21"/>
      <c r="BP312" s="22">
        <v>39363</v>
      </c>
      <c r="BQ312" s="22">
        <v>48519</v>
      </c>
      <c r="BR312" s="21">
        <v>7301.5671000000002</v>
      </c>
      <c r="BS312" s="21">
        <v>43.88</v>
      </c>
      <c r="BT312" s="21">
        <v>44.982700000000001</v>
      </c>
      <c r="BU312" s="1" t="e">
        <v>#REF!</v>
      </c>
    </row>
    <row r="313" spans="1:73" s="1" customFormat="1" ht="18.2" customHeight="1" x14ac:dyDescent="0.15">
      <c r="A313" s="5">
        <v>311</v>
      </c>
      <c r="B313" s="6" t="s">
        <v>103</v>
      </c>
      <c r="C313" s="6" t="s">
        <v>73</v>
      </c>
      <c r="D313" s="7">
        <v>45078</v>
      </c>
      <c r="E313" s="8" t="s">
        <v>582</v>
      </c>
      <c r="F313" s="9">
        <v>102</v>
      </c>
      <c r="G313" s="9">
        <v>101</v>
      </c>
      <c r="H313" s="10">
        <v>32719.353899999998</v>
      </c>
      <c r="I313" s="10">
        <v>13854.1381</v>
      </c>
      <c r="J313" s="10">
        <v>0</v>
      </c>
      <c r="K313" s="10">
        <v>46573.491999999998</v>
      </c>
      <c r="L313" s="10">
        <v>191.92250000000001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0</v>
      </c>
      <c r="S313" s="10">
        <v>46573.491999999998</v>
      </c>
      <c r="T313" s="10">
        <v>29481.519</v>
      </c>
      <c r="U313" s="10">
        <v>237.76050000000001</v>
      </c>
      <c r="V313" s="10">
        <v>0</v>
      </c>
      <c r="W313" s="10">
        <v>0</v>
      </c>
      <c r="X313" s="10">
        <v>0</v>
      </c>
      <c r="Y313" s="10">
        <v>0</v>
      </c>
      <c r="Z313" s="10">
        <v>0</v>
      </c>
      <c r="AA313" s="10">
        <v>29719.279500000001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0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0</v>
      </c>
      <c r="AR313" s="10">
        <v>0</v>
      </c>
      <c r="AS313" s="10"/>
      <c r="AT313" s="19">
        <v>0</v>
      </c>
      <c r="AU313" s="10">
        <f t="shared" si="4"/>
        <v>0</v>
      </c>
      <c r="AV313" s="10">
        <v>14046.060600000001</v>
      </c>
      <c r="AW313" s="10">
        <v>29719.279500000001</v>
      </c>
      <c r="AX313" s="11">
        <v>113</v>
      </c>
      <c r="AY313" s="11">
        <v>300</v>
      </c>
      <c r="AZ313" s="10">
        <v>227000</v>
      </c>
      <c r="BA313" s="10">
        <v>52393.46</v>
      </c>
      <c r="BB313" s="12">
        <v>90</v>
      </c>
      <c r="BC313" s="12">
        <v>80.002623991620297</v>
      </c>
      <c r="BD313" s="12">
        <v>8.7200000000000006</v>
      </c>
      <c r="BE313" s="12"/>
      <c r="BF313" s="8" t="s">
        <v>93</v>
      </c>
      <c r="BG313" s="5"/>
      <c r="BH313" s="8" t="s">
        <v>130</v>
      </c>
      <c r="BI313" s="8" t="s">
        <v>569</v>
      </c>
      <c r="BJ313" s="8" t="s">
        <v>570</v>
      </c>
      <c r="BK313" s="8" t="s">
        <v>79</v>
      </c>
      <c r="BL313" s="6" t="s">
        <v>80</v>
      </c>
      <c r="BM313" s="12">
        <v>362377.90878979198</v>
      </c>
      <c r="BN313" s="6" t="s">
        <v>81</v>
      </c>
      <c r="BO313" s="12"/>
      <c r="BP313" s="13">
        <v>39395</v>
      </c>
      <c r="BQ313" s="13">
        <v>48549</v>
      </c>
      <c r="BR313" s="12">
        <v>8511.2968999999994</v>
      </c>
      <c r="BS313" s="12">
        <v>43.66</v>
      </c>
      <c r="BT313" s="12">
        <v>44.982700000000001</v>
      </c>
      <c r="BU313" s="1" t="e">
        <v>#REF!</v>
      </c>
    </row>
    <row r="314" spans="1:73" s="1" customFormat="1" ht="18.2" customHeight="1" x14ac:dyDescent="0.15">
      <c r="A314" s="14">
        <v>312</v>
      </c>
      <c r="B314" s="15" t="s">
        <v>103</v>
      </c>
      <c r="C314" s="15" t="s">
        <v>73</v>
      </c>
      <c r="D314" s="16">
        <v>45078</v>
      </c>
      <c r="E314" s="17" t="s">
        <v>583</v>
      </c>
      <c r="F314" s="18">
        <v>1</v>
      </c>
      <c r="G314" s="18">
        <v>0</v>
      </c>
      <c r="H314" s="19">
        <v>49118.696756999998</v>
      </c>
      <c r="I314" s="19">
        <v>0</v>
      </c>
      <c r="J314" s="19">
        <v>0</v>
      </c>
      <c r="K314" s="19">
        <v>49118.696756999998</v>
      </c>
      <c r="L314" s="19">
        <v>338.19369999999998</v>
      </c>
      <c r="M314" s="19">
        <v>0</v>
      </c>
      <c r="N314" s="19">
        <v>0</v>
      </c>
      <c r="O314" s="19">
        <v>0</v>
      </c>
      <c r="P314" s="19">
        <v>0</v>
      </c>
      <c r="Q314" s="19">
        <v>0</v>
      </c>
      <c r="R314" s="19">
        <v>0</v>
      </c>
      <c r="S314" s="19">
        <v>49118.696756999998</v>
      </c>
      <c r="T314" s="19">
        <v>0</v>
      </c>
      <c r="U314" s="19">
        <v>343.42099999999999</v>
      </c>
      <c r="V314" s="19">
        <v>0</v>
      </c>
      <c r="W314" s="19">
        <v>0</v>
      </c>
      <c r="X314" s="19">
        <v>0</v>
      </c>
      <c r="Y314" s="19">
        <v>0</v>
      </c>
      <c r="Z314" s="19">
        <v>0</v>
      </c>
      <c r="AA314" s="19">
        <v>343.42099999999999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142.35</v>
      </c>
      <c r="AI314" s="19">
        <v>0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0</v>
      </c>
      <c r="AQ314" s="19">
        <v>0</v>
      </c>
      <c r="AR314" s="19">
        <v>0</v>
      </c>
      <c r="AS314" s="19"/>
      <c r="AT314" s="19">
        <v>0</v>
      </c>
      <c r="AU314" s="19">
        <f t="shared" si="4"/>
        <v>142.35</v>
      </c>
      <c r="AV314" s="19">
        <v>338.19369999999998</v>
      </c>
      <c r="AW314" s="19">
        <v>343.42099999999999</v>
      </c>
      <c r="AX314" s="20">
        <v>102</v>
      </c>
      <c r="AY314" s="20">
        <v>300</v>
      </c>
      <c r="AZ314" s="19">
        <v>419000</v>
      </c>
      <c r="BA314" s="19">
        <v>85432.84</v>
      </c>
      <c r="BB314" s="21">
        <v>77.11</v>
      </c>
      <c r="BC314" s="21">
        <v>44.333568999137498</v>
      </c>
      <c r="BD314" s="21">
        <v>8.39</v>
      </c>
      <c r="BE314" s="21"/>
      <c r="BF314" s="17" t="s">
        <v>75</v>
      </c>
      <c r="BG314" s="14"/>
      <c r="BH314" s="17" t="s">
        <v>100</v>
      </c>
      <c r="BI314" s="17" t="s">
        <v>157</v>
      </c>
      <c r="BJ314" s="17" t="s">
        <v>128</v>
      </c>
      <c r="BK314" s="17" t="s">
        <v>90</v>
      </c>
      <c r="BL314" s="15" t="s">
        <v>80</v>
      </c>
      <c r="BM314" s="21">
        <v>382181.57687814301</v>
      </c>
      <c r="BN314" s="15" t="s">
        <v>81</v>
      </c>
      <c r="BO314" s="21"/>
      <c r="BP314" s="22">
        <v>39073</v>
      </c>
      <c r="BQ314" s="22">
        <v>48214</v>
      </c>
      <c r="BR314" s="21">
        <v>71.19</v>
      </c>
      <c r="BS314" s="21">
        <v>71.19</v>
      </c>
      <c r="BT314" s="21">
        <v>0</v>
      </c>
      <c r="BU314" s="1" t="e">
        <v>#REF!</v>
      </c>
    </row>
    <row r="315" spans="1:73" s="1" customFormat="1" ht="18.2" customHeight="1" x14ac:dyDescent="0.15">
      <c r="A315" s="5">
        <v>313</v>
      </c>
      <c r="B315" s="6" t="s">
        <v>103</v>
      </c>
      <c r="C315" s="6" t="s">
        <v>73</v>
      </c>
      <c r="D315" s="7">
        <v>45078</v>
      </c>
      <c r="E315" s="8" t="s">
        <v>584</v>
      </c>
      <c r="F315" s="9">
        <v>176</v>
      </c>
      <c r="G315" s="9">
        <v>175</v>
      </c>
      <c r="H315" s="10">
        <v>54460.182000000001</v>
      </c>
      <c r="I315" s="10">
        <v>37277.769</v>
      </c>
      <c r="J315" s="10">
        <v>0</v>
      </c>
      <c r="K315" s="10">
        <v>91737.951000000001</v>
      </c>
      <c r="L315" s="10">
        <v>372.24029999999999</v>
      </c>
      <c r="M315" s="10">
        <v>0</v>
      </c>
      <c r="N315" s="10">
        <v>0</v>
      </c>
      <c r="O315" s="10">
        <v>0</v>
      </c>
      <c r="P315" s="10">
        <v>0</v>
      </c>
      <c r="Q315" s="10">
        <v>0</v>
      </c>
      <c r="R315" s="10">
        <v>0</v>
      </c>
      <c r="S315" s="10">
        <v>91737.951000000001</v>
      </c>
      <c r="T315" s="10">
        <v>95191.187300000005</v>
      </c>
      <c r="U315" s="10">
        <v>388.48239999999998</v>
      </c>
      <c r="V315" s="10">
        <v>0</v>
      </c>
      <c r="W315" s="10">
        <v>0</v>
      </c>
      <c r="X315" s="10">
        <v>0</v>
      </c>
      <c r="Y315" s="10">
        <v>0</v>
      </c>
      <c r="Z315" s="10">
        <v>0</v>
      </c>
      <c r="AA315" s="10">
        <v>95579.669699999999</v>
      </c>
      <c r="AB315" s="10">
        <v>0</v>
      </c>
      <c r="AC315" s="10">
        <v>0</v>
      </c>
      <c r="AD315" s="10">
        <v>0</v>
      </c>
      <c r="AE315" s="10">
        <v>0</v>
      </c>
      <c r="AF315" s="10">
        <v>0</v>
      </c>
      <c r="AG315" s="10">
        <v>0</v>
      </c>
      <c r="AH315" s="10">
        <v>0</v>
      </c>
      <c r="AI315" s="10">
        <v>0</v>
      </c>
      <c r="AJ315" s="10">
        <v>0</v>
      </c>
      <c r="AK315" s="10">
        <v>0</v>
      </c>
      <c r="AL315" s="10">
        <v>0</v>
      </c>
      <c r="AM315" s="10">
        <v>0</v>
      </c>
      <c r="AN315" s="10">
        <v>0</v>
      </c>
      <c r="AO315" s="10">
        <v>0</v>
      </c>
      <c r="AP315" s="10">
        <v>0</v>
      </c>
      <c r="AQ315" s="10">
        <v>0</v>
      </c>
      <c r="AR315" s="10">
        <v>0</v>
      </c>
      <c r="AS315" s="10"/>
      <c r="AT315" s="19">
        <v>0</v>
      </c>
      <c r="AU315" s="10">
        <f t="shared" si="4"/>
        <v>0</v>
      </c>
      <c r="AV315" s="10">
        <v>37650.009299999998</v>
      </c>
      <c r="AW315" s="10">
        <v>95579.669699999999</v>
      </c>
      <c r="AX315" s="11">
        <v>102</v>
      </c>
      <c r="AY315" s="11">
        <v>300</v>
      </c>
      <c r="AZ315" s="10">
        <v>419000</v>
      </c>
      <c r="BA315" s="10">
        <v>93999.92</v>
      </c>
      <c r="BB315" s="12">
        <v>84.84</v>
      </c>
      <c r="BC315" s="12">
        <v>82.798450922511407</v>
      </c>
      <c r="BD315" s="12">
        <v>8.56</v>
      </c>
      <c r="BE315" s="12"/>
      <c r="BF315" s="8" t="s">
        <v>75</v>
      </c>
      <c r="BG315" s="5"/>
      <c r="BH315" s="8" t="s">
        <v>100</v>
      </c>
      <c r="BI315" s="8" t="s">
        <v>157</v>
      </c>
      <c r="BJ315" s="8" t="s">
        <v>128</v>
      </c>
      <c r="BK315" s="8" t="s">
        <v>79</v>
      </c>
      <c r="BL315" s="6" t="s">
        <v>80</v>
      </c>
      <c r="BM315" s="12">
        <v>713792.44742997596</v>
      </c>
      <c r="BN315" s="6" t="s">
        <v>81</v>
      </c>
      <c r="BO315" s="12"/>
      <c r="BP315" s="13">
        <v>39073</v>
      </c>
      <c r="BQ315" s="13">
        <v>48214</v>
      </c>
      <c r="BR315" s="12">
        <v>36857.0213</v>
      </c>
      <c r="BS315" s="12">
        <v>78.33</v>
      </c>
      <c r="BT315" s="12">
        <v>44.982700000000001</v>
      </c>
      <c r="BU315" s="1" t="e">
        <v>#REF!</v>
      </c>
    </row>
    <row r="316" spans="1:73" s="1" customFormat="1" ht="18.2" customHeight="1" x14ac:dyDescent="0.15">
      <c r="A316" s="14">
        <v>314</v>
      </c>
      <c r="B316" s="15" t="s">
        <v>103</v>
      </c>
      <c r="C316" s="15" t="s">
        <v>73</v>
      </c>
      <c r="D316" s="16">
        <v>45078</v>
      </c>
      <c r="E316" s="17" t="s">
        <v>585</v>
      </c>
      <c r="F316" s="18">
        <v>163</v>
      </c>
      <c r="G316" s="18">
        <v>162</v>
      </c>
      <c r="H316" s="19">
        <v>44806.859100000001</v>
      </c>
      <c r="I316" s="19">
        <v>29405.5183</v>
      </c>
      <c r="J316" s="19">
        <v>0</v>
      </c>
      <c r="K316" s="19">
        <v>74212.377399999998</v>
      </c>
      <c r="L316" s="19">
        <v>306.29480000000001</v>
      </c>
      <c r="M316" s="19">
        <v>0</v>
      </c>
      <c r="N316" s="19">
        <v>0</v>
      </c>
      <c r="O316" s="19">
        <v>0</v>
      </c>
      <c r="P316" s="19">
        <v>0</v>
      </c>
      <c r="Q316" s="19">
        <v>0</v>
      </c>
      <c r="R316" s="19">
        <v>0</v>
      </c>
      <c r="S316" s="19">
        <v>74212.377399999998</v>
      </c>
      <c r="T316" s="19">
        <v>71378.253899999996</v>
      </c>
      <c r="U316" s="19">
        <v>319.62150000000003</v>
      </c>
      <c r="V316" s="19">
        <v>0</v>
      </c>
      <c r="W316" s="19">
        <v>0</v>
      </c>
      <c r="X316" s="19">
        <v>0</v>
      </c>
      <c r="Y316" s="19">
        <v>0</v>
      </c>
      <c r="Z316" s="19">
        <v>0</v>
      </c>
      <c r="AA316" s="19">
        <v>71697.875400000004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>
        <v>0</v>
      </c>
      <c r="AQ316" s="19">
        <v>0</v>
      </c>
      <c r="AR316" s="19">
        <v>0</v>
      </c>
      <c r="AS316" s="19"/>
      <c r="AT316" s="19">
        <v>0</v>
      </c>
      <c r="AU316" s="19">
        <f t="shared" si="4"/>
        <v>0</v>
      </c>
      <c r="AV316" s="19">
        <v>29711.813099999999</v>
      </c>
      <c r="AW316" s="19">
        <v>71697.875400000004</v>
      </c>
      <c r="AX316" s="20">
        <v>102</v>
      </c>
      <c r="AY316" s="20">
        <v>300</v>
      </c>
      <c r="AZ316" s="19">
        <v>355000</v>
      </c>
      <c r="BA316" s="19">
        <v>77341.710000000006</v>
      </c>
      <c r="BB316" s="21">
        <v>82.39</v>
      </c>
      <c r="BC316" s="21">
        <v>79.056407907014204</v>
      </c>
      <c r="BD316" s="21">
        <v>8.56</v>
      </c>
      <c r="BE316" s="21"/>
      <c r="BF316" s="17" t="s">
        <v>93</v>
      </c>
      <c r="BG316" s="14"/>
      <c r="BH316" s="17" t="s">
        <v>100</v>
      </c>
      <c r="BI316" s="17" t="s">
        <v>157</v>
      </c>
      <c r="BJ316" s="17" t="s">
        <v>128</v>
      </c>
      <c r="BK316" s="17" t="s">
        <v>79</v>
      </c>
      <c r="BL316" s="15" t="s">
        <v>80</v>
      </c>
      <c r="BM316" s="21">
        <v>577429.88497686305</v>
      </c>
      <c r="BN316" s="15" t="s">
        <v>81</v>
      </c>
      <c r="BO316" s="21"/>
      <c r="BP316" s="22">
        <v>39073</v>
      </c>
      <c r="BQ316" s="22">
        <v>48214</v>
      </c>
      <c r="BR316" s="21">
        <v>28618.021100000002</v>
      </c>
      <c r="BS316" s="21">
        <v>64.45</v>
      </c>
      <c r="BT316" s="21">
        <v>44.982700000000001</v>
      </c>
      <c r="BU316" s="1" t="e">
        <v>#REF!</v>
      </c>
    </row>
    <row r="317" spans="1:73" s="1" customFormat="1" ht="18.2" customHeight="1" x14ac:dyDescent="0.15">
      <c r="A317" s="5">
        <v>315</v>
      </c>
      <c r="B317" s="6" t="s">
        <v>103</v>
      </c>
      <c r="C317" s="6" t="s">
        <v>73</v>
      </c>
      <c r="D317" s="7">
        <v>45078</v>
      </c>
      <c r="E317" s="8" t="s">
        <v>586</v>
      </c>
      <c r="F317" s="9">
        <v>176</v>
      </c>
      <c r="G317" s="9">
        <v>175</v>
      </c>
      <c r="H317" s="10">
        <v>53593.359199999999</v>
      </c>
      <c r="I317" s="10">
        <v>35521.359400000001</v>
      </c>
      <c r="J317" s="10">
        <v>0</v>
      </c>
      <c r="K317" s="10">
        <v>89114.718599999993</v>
      </c>
      <c r="L317" s="10">
        <v>358.80560000000003</v>
      </c>
      <c r="M317" s="10">
        <v>0</v>
      </c>
      <c r="N317" s="10">
        <v>0</v>
      </c>
      <c r="O317" s="10">
        <v>0</v>
      </c>
      <c r="P317" s="10">
        <v>0</v>
      </c>
      <c r="Q317" s="10">
        <v>0</v>
      </c>
      <c r="R317" s="10">
        <v>0</v>
      </c>
      <c r="S317" s="10">
        <v>89114.718599999993</v>
      </c>
      <c r="T317" s="10">
        <v>94689.191000000006</v>
      </c>
      <c r="U317" s="10">
        <v>389.44499999999999</v>
      </c>
      <c r="V317" s="10">
        <v>0</v>
      </c>
      <c r="W317" s="10">
        <v>0</v>
      </c>
      <c r="X317" s="10">
        <v>0</v>
      </c>
      <c r="Y317" s="10">
        <v>0</v>
      </c>
      <c r="Z317" s="10">
        <v>0</v>
      </c>
      <c r="AA317" s="10">
        <v>95078.635999999999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0">
        <v>0</v>
      </c>
      <c r="AH317" s="10">
        <v>0</v>
      </c>
      <c r="AI317" s="10">
        <v>0</v>
      </c>
      <c r="AJ317" s="10">
        <v>0</v>
      </c>
      <c r="AK317" s="10">
        <v>0</v>
      </c>
      <c r="AL317" s="10">
        <v>0</v>
      </c>
      <c r="AM317" s="10">
        <v>0</v>
      </c>
      <c r="AN317" s="10">
        <v>0</v>
      </c>
      <c r="AO317" s="10">
        <v>0</v>
      </c>
      <c r="AP317" s="10">
        <v>0</v>
      </c>
      <c r="AQ317" s="10">
        <v>0</v>
      </c>
      <c r="AR317" s="10">
        <v>0</v>
      </c>
      <c r="AS317" s="10"/>
      <c r="AT317" s="19">
        <v>0</v>
      </c>
      <c r="AU317" s="10">
        <f t="shared" si="4"/>
        <v>0</v>
      </c>
      <c r="AV317" s="10">
        <v>35880.165000000001</v>
      </c>
      <c r="AW317" s="10">
        <v>95078.635999999999</v>
      </c>
      <c r="AX317" s="11">
        <v>103</v>
      </c>
      <c r="AY317" s="11">
        <v>300</v>
      </c>
      <c r="AZ317" s="10">
        <v>419000</v>
      </c>
      <c r="BA317" s="10">
        <v>91238.74</v>
      </c>
      <c r="BB317" s="12">
        <v>82.84</v>
      </c>
      <c r="BC317" s="12">
        <v>80.911499751355606</v>
      </c>
      <c r="BD317" s="12">
        <v>8.7200000000000006</v>
      </c>
      <c r="BE317" s="12"/>
      <c r="BF317" s="8" t="s">
        <v>75</v>
      </c>
      <c r="BG317" s="5"/>
      <c r="BH317" s="8" t="s">
        <v>100</v>
      </c>
      <c r="BI317" s="8" t="s">
        <v>157</v>
      </c>
      <c r="BJ317" s="8" t="s">
        <v>128</v>
      </c>
      <c r="BK317" s="8" t="s">
        <v>79</v>
      </c>
      <c r="BL317" s="6" t="s">
        <v>80</v>
      </c>
      <c r="BM317" s="12">
        <v>693381.66372963402</v>
      </c>
      <c r="BN317" s="6" t="s">
        <v>81</v>
      </c>
      <c r="BO317" s="12"/>
      <c r="BP317" s="13">
        <v>39106</v>
      </c>
      <c r="BQ317" s="13">
        <v>48245</v>
      </c>
      <c r="BR317" s="12">
        <v>25843.667700000002</v>
      </c>
      <c r="BS317" s="12">
        <v>76.03</v>
      </c>
      <c r="BT317" s="12">
        <v>44.982700000000001</v>
      </c>
      <c r="BU317" s="1" t="e">
        <v>#REF!</v>
      </c>
    </row>
    <row r="318" spans="1:73" s="1" customFormat="1" ht="18.2" customHeight="1" x14ac:dyDescent="0.15">
      <c r="A318" s="14">
        <v>316</v>
      </c>
      <c r="B318" s="15" t="s">
        <v>103</v>
      </c>
      <c r="C318" s="15" t="s">
        <v>73</v>
      </c>
      <c r="D318" s="16">
        <v>45078</v>
      </c>
      <c r="E318" s="17" t="s">
        <v>587</v>
      </c>
      <c r="F318" s="18">
        <v>174</v>
      </c>
      <c r="G318" s="18">
        <v>173</v>
      </c>
      <c r="H318" s="19">
        <v>47245.014600000002</v>
      </c>
      <c r="I318" s="19">
        <v>33151.609799999998</v>
      </c>
      <c r="J318" s="19">
        <v>0</v>
      </c>
      <c r="K318" s="19">
        <v>80396.624400000001</v>
      </c>
      <c r="L318" s="19">
        <v>327.50819999999999</v>
      </c>
      <c r="M318" s="19">
        <v>0</v>
      </c>
      <c r="N318" s="19">
        <v>0</v>
      </c>
      <c r="O318" s="19">
        <v>0</v>
      </c>
      <c r="P318" s="19">
        <v>0</v>
      </c>
      <c r="Q318" s="19">
        <v>0</v>
      </c>
      <c r="R318" s="19">
        <v>0</v>
      </c>
      <c r="S318" s="19">
        <v>80396.624400000001</v>
      </c>
      <c r="T318" s="19">
        <v>78923.088499999998</v>
      </c>
      <c r="U318" s="19">
        <v>324.02120000000002</v>
      </c>
      <c r="V318" s="19">
        <v>0</v>
      </c>
      <c r="W318" s="19">
        <v>0</v>
      </c>
      <c r="X318" s="19">
        <v>0</v>
      </c>
      <c r="Y318" s="19">
        <v>0</v>
      </c>
      <c r="Z318" s="19">
        <v>0</v>
      </c>
      <c r="AA318" s="19">
        <v>79247.109700000001</v>
      </c>
      <c r="AB318" s="19">
        <v>0</v>
      </c>
      <c r="AC318" s="19">
        <v>0</v>
      </c>
      <c r="AD318" s="19"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0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>
        <v>0</v>
      </c>
      <c r="AQ318" s="19">
        <v>0</v>
      </c>
      <c r="AR318" s="19">
        <v>0</v>
      </c>
      <c r="AS318" s="19"/>
      <c r="AT318" s="19">
        <v>0</v>
      </c>
      <c r="AU318" s="19">
        <f t="shared" si="4"/>
        <v>0</v>
      </c>
      <c r="AV318" s="19">
        <v>33479.118000000002</v>
      </c>
      <c r="AW318" s="19">
        <v>79247.109700000001</v>
      </c>
      <c r="AX318" s="20">
        <v>102</v>
      </c>
      <c r="AY318" s="20">
        <v>300</v>
      </c>
      <c r="AZ318" s="19">
        <v>419000</v>
      </c>
      <c r="BA318" s="19">
        <v>82773.740000000005</v>
      </c>
      <c r="BB318" s="21">
        <v>74.709999999999994</v>
      </c>
      <c r="BC318" s="21">
        <v>72.564460768886406</v>
      </c>
      <c r="BD318" s="21">
        <v>8.23</v>
      </c>
      <c r="BE318" s="21"/>
      <c r="BF318" s="17" t="s">
        <v>93</v>
      </c>
      <c r="BG318" s="14"/>
      <c r="BH318" s="17" t="s">
        <v>100</v>
      </c>
      <c r="BI318" s="17" t="s">
        <v>157</v>
      </c>
      <c r="BJ318" s="17" t="s">
        <v>128</v>
      </c>
      <c r="BK318" s="17" t="s">
        <v>79</v>
      </c>
      <c r="BL318" s="15" t="s">
        <v>80</v>
      </c>
      <c r="BM318" s="21">
        <v>625548.12561253505</v>
      </c>
      <c r="BN318" s="15" t="s">
        <v>81</v>
      </c>
      <c r="BO318" s="21"/>
      <c r="BP318" s="22">
        <v>39073</v>
      </c>
      <c r="BQ318" s="22">
        <v>48214</v>
      </c>
      <c r="BR318" s="21">
        <v>31609.561900000001</v>
      </c>
      <c r="BS318" s="21">
        <v>68.98</v>
      </c>
      <c r="BT318" s="21">
        <v>44.982700000000001</v>
      </c>
      <c r="BU318" s="1" t="e">
        <v>#REF!</v>
      </c>
    </row>
    <row r="319" spans="1:73" s="1" customFormat="1" ht="18.2" customHeight="1" x14ac:dyDescent="0.15">
      <c r="A319" s="5">
        <v>317</v>
      </c>
      <c r="B319" s="6" t="s">
        <v>103</v>
      </c>
      <c r="C319" s="6" t="s">
        <v>73</v>
      </c>
      <c r="D319" s="7">
        <v>45078</v>
      </c>
      <c r="E319" s="8" t="s">
        <v>588</v>
      </c>
      <c r="F319" s="9">
        <v>178</v>
      </c>
      <c r="G319" s="9">
        <v>177</v>
      </c>
      <c r="H319" s="10">
        <v>54460.182000000001</v>
      </c>
      <c r="I319" s="10">
        <v>37493.752899999999</v>
      </c>
      <c r="J319" s="10">
        <v>0</v>
      </c>
      <c r="K319" s="10">
        <v>91953.934899999993</v>
      </c>
      <c r="L319" s="10">
        <v>372.24029999999999</v>
      </c>
      <c r="M319" s="10">
        <v>0</v>
      </c>
      <c r="N319" s="10">
        <v>0</v>
      </c>
      <c r="O319" s="10">
        <v>0</v>
      </c>
      <c r="P319" s="10">
        <v>0</v>
      </c>
      <c r="Q319" s="10">
        <v>0</v>
      </c>
      <c r="R319" s="10">
        <v>0</v>
      </c>
      <c r="S319" s="10">
        <v>91953.934899999993</v>
      </c>
      <c r="T319" s="10">
        <v>96500.973499999993</v>
      </c>
      <c r="U319" s="10">
        <v>388.48239999999998</v>
      </c>
      <c r="V319" s="10">
        <v>0</v>
      </c>
      <c r="W319" s="10">
        <v>0</v>
      </c>
      <c r="X319" s="10">
        <v>0</v>
      </c>
      <c r="Y319" s="10">
        <v>0</v>
      </c>
      <c r="Z319" s="10">
        <v>0</v>
      </c>
      <c r="AA319" s="10">
        <v>96889.455900000001</v>
      </c>
      <c r="AB319" s="10">
        <v>0</v>
      </c>
      <c r="AC319" s="10">
        <v>0</v>
      </c>
      <c r="AD319" s="10">
        <v>0</v>
      </c>
      <c r="AE319" s="10">
        <v>0</v>
      </c>
      <c r="AF319" s="10">
        <v>0</v>
      </c>
      <c r="AG319" s="10">
        <v>0</v>
      </c>
      <c r="AH319" s="10">
        <v>0</v>
      </c>
      <c r="AI319" s="10">
        <v>0</v>
      </c>
      <c r="AJ319" s="10">
        <v>0</v>
      </c>
      <c r="AK319" s="10">
        <v>0</v>
      </c>
      <c r="AL319" s="10">
        <v>0</v>
      </c>
      <c r="AM319" s="10">
        <v>0</v>
      </c>
      <c r="AN319" s="10">
        <v>0</v>
      </c>
      <c r="AO319" s="10">
        <v>0</v>
      </c>
      <c r="AP319" s="10">
        <v>0</v>
      </c>
      <c r="AQ319" s="10">
        <v>0</v>
      </c>
      <c r="AR319" s="10">
        <v>0</v>
      </c>
      <c r="AS319" s="10"/>
      <c r="AT319" s="19">
        <v>0</v>
      </c>
      <c r="AU319" s="10">
        <f t="shared" si="4"/>
        <v>0</v>
      </c>
      <c r="AV319" s="10">
        <v>37865.993199999997</v>
      </c>
      <c r="AW319" s="10">
        <v>96889.455900000001</v>
      </c>
      <c r="AX319" s="11">
        <v>102</v>
      </c>
      <c r="AY319" s="11">
        <v>300</v>
      </c>
      <c r="AZ319" s="10">
        <v>419000</v>
      </c>
      <c r="BA319" s="10">
        <v>93999.92</v>
      </c>
      <c r="BB319" s="12">
        <v>84.84</v>
      </c>
      <c r="BC319" s="12">
        <v>82.993388046670702</v>
      </c>
      <c r="BD319" s="12">
        <v>8.56</v>
      </c>
      <c r="BE319" s="12"/>
      <c r="BF319" s="8" t="s">
        <v>93</v>
      </c>
      <c r="BG319" s="5"/>
      <c r="BH319" s="8" t="s">
        <v>100</v>
      </c>
      <c r="BI319" s="8" t="s">
        <v>157</v>
      </c>
      <c r="BJ319" s="8" t="s">
        <v>128</v>
      </c>
      <c r="BK319" s="8" t="s">
        <v>79</v>
      </c>
      <c r="BL319" s="6" t="s">
        <v>80</v>
      </c>
      <c r="BM319" s="12">
        <v>715472.96977548196</v>
      </c>
      <c r="BN319" s="6" t="s">
        <v>81</v>
      </c>
      <c r="BO319" s="12"/>
      <c r="BP319" s="13">
        <v>39073</v>
      </c>
      <c r="BQ319" s="13">
        <v>48214</v>
      </c>
      <c r="BR319" s="12">
        <v>37157.502</v>
      </c>
      <c r="BS319" s="12">
        <v>78.33</v>
      </c>
      <c r="BT319" s="12">
        <v>44.982700000000001</v>
      </c>
      <c r="BU319" s="1" t="e">
        <v>#REF!</v>
      </c>
    </row>
    <row r="320" spans="1:73" s="1" customFormat="1" ht="18.2" customHeight="1" x14ac:dyDescent="0.15">
      <c r="A320" s="14">
        <v>318</v>
      </c>
      <c r="B320" s="15" t="s">
        <v>103</v>
      </c>
      <c r="C320" s="15" t="s">
        <v>73</v>
      </c>
      <c r="D320" s="16">
        <v>45078</v>
      </c>
      <c r="E320" s="17" t="s">
        <v>589</v>
      </c>
      <c r="F320" s="18">
        <v>154</v>
      </c>
      <c r="G320" s="18">
        <v>153</v>
      </c>
      <c r="H320" s="19">
        <v>13932.900799999999</v>
      </c>
      <c r="I320" s="19">
        <v>49007.350100000003</v>
      </c>
      <c r="J320" s="19">
        <v>0</v>
      </c>
      <c r="K320" s="19">
        <v>62940.250899999999</v>
      </c>
      <c r="L320" s="19">
        <v>526.52869999999996</v>
      </c>
      <c r="M320" s="19">
        <v>0</v>
      </c>
      <c r="N320" s="19">
        <v>0</v>
      </c>
      <c r="O320" s="19">
        <v>0</v>
      </c>
      <c r="P320" s="19">
        <v>0</v>
      </c>
      <c r="Q320" s="19">
        <v>0</v>
      </c>
      <c r="R320" s="19">
        <v>0</v>
      </c>
      <c r="S320" s="19">
        <v>62940.250899999999</v>
      </c>
      <c r="T320" s="19">
        <v>46702.698900000003</v>
      </c>
      <c r="U320" s="19">
        <v>99.387600000000006</v>
      </c>
      <c r="V320" s="19">
        <v>0</v>
      </c>
      <c r="W320" s="19">
        <v>0</v>
      </c>
      <c r="X320" s="19">
        <v>0</v>
      </c>
      <c r="Y320" s="19">
        <v>0</v>
      </c>
      <c r="Z320" s="19">
        <v>0</v>
      </c>
      <c r="AA320" s="19">
        <v>46802.086499999998</v>
      </c>
      <c r="AB320" s="19">
        <v>0</v>
      </c>
      <c r="AC320" s="19">
        <v>0</v>
      </c>
      <c r="AD320" s="19">
        <v>0</v>
      </c>
      <c r="AE320" s="19">
        <v>0</v>
      </c>
      <c r="AF320" s="19">
        <v>0</v>
      </c>
      <c r="AG320" s="19">
        <v>0</v>
      </c>
      <c r="AH320" s="19">
        <v>0</v>
      </c>
      <c r="AI320" s="19">
        <v>0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>
        <v>0</v>
      </c>
      <c r="AQ320" s="19">
        <v>0</v>
      </c>
      <c r="AR320" s="19">
        <v>0</v>
      </c>
      <c r="AS320" s="19"/>
      <c r="AT320" s="19">
        <v>0</v>
      </c>
      <c r="AU320" s="19">
        <f t="shared" si="4"/>
        <v>0</v>
      </c>
      <c r="AV320" s="19">
        <v>49533.878799999999</v>
      </c>
      <c r="AW320" s="19">
        <v>46802.086499999998</v>
      </c>
      <c r="AX320" s="20">
        <v>102</v>
      </c>
      <c r="AY320" s="20">
        <v>300</v>
      </c>
      <c r="AZ320" s="19">
        <v>355000</v>
      </c>
      <c r="BA320" s="19">
        <v>77341.710000000006</v>
      </c>
      <c r="BB320" s="21">
        <v>82.39</v>
      </c>
      <c r="BC320" s="21">
        <v>67.048521058701695</v>
      </c>
      <c r="BD320" s="21">
        <v>8.56</v>
      </c>
      <c r="BE320" s="21"/>
      <c r="BF320" s="17" t="s">
        <v>75</v>
      </c>
      <c r="BG320" s="14"/>
      <c r="BH320" s="17" t="s">
        <v>100</v>
      </c>
      <c r="BI320" s="17" t="s">
        <v>157</v>
      </c>
      <c r="BJ320" s="17" t="s">
        <v>128</v>
      </c>
      <c r="BK320" s="17" t="s">
        <v>79</v>
      </c>
      <c r="BL320" s="15" t="s">
        <v>80</v>
      </c>
      <c r="BM320" s="21">
        <v>489723.993636698</v>
      </c>
      <c r="BN320" s="15" t="s">
        <v>81</v>
      </c>
      <c r="BO320" s="21"/>
      <c r="BP320" s="22">
        <v>39073</v>
      </c>
      <c r="BQ320" s="22">
        <v>48214</v>
      </c>
      <c r="BR320" s="21">
        <v>27586.3148</v>
      </c>
      <c r="BS320" s="21">
        <v>64.45</v>
      </c>
      <c r="BT320" s="21">
        <v>44.982700000000001</v>
      </c>
      <c r="BU320" s="1" t="e">
        <v>#REF!</v>
      </c>
    </row>
    <row r="321" spans="1:73" s="1" customFormat="1" ht="18.2" customHeight="1" x14ac:dyDescent="0.15">
      <c r="A321" s="5">
        <v>319</v>
      </c>
      <c r="B321" s="6" t="s">
        <v>103</v>
      </c>
      <c r="C321" s="6" t="s">
        <v>73</v>
      </c>
      <c r="D321" s="7">
        <v>45078</v>
      </c>
      <c r="E321" s="8" t="s">
        <v>590</v>
      </c>
      <c r="F321" s="9">
        <v>136</v>
      </c>
      <c r="G321" s="9">
        <v>135</v>
      </c>
      <c r="H321" s="10">
        <v>54460.182000000001</v>
      </c>
      <c r="I321" s="10">
        <v>32257.119699999999</v>
      </c>
      <c r="J321" s="10">
        <v>0</v>
      </c>
      <c r="K321" s="10">
        <v>86717.301699999996</v>
      </c>
      <c r="L321" s="10">
        <v>372.24029999999999</v>
      </c>
      <c r="M321" s="10">
        <v>0</v>
      </c>
      <c r="N321" s="10">
        <v>0</v>
      </c>
      <c r="O321" s="10">
        <v>0</v>
      </c>
      <c r="P321" s="10">
        <v>0</v>
      </c>
      <c r="Q321" s="10">
        <v>0</v>
      </c>
      <c r="R321" s="10">
        <v>0</v>
      </c>
      <c r="S321" s="10">
        <v>86717.301699999996</v>
      </c>
      <c r="T321" s="10">
        <v>69693.542400000006</v>
      </c>
      <c r="U321" s="10">
        <v>388.48239999999998</v>
      </c>
      <c r="V321" s="10">
        <v>0</v>
      </c>
      <c r="W321" s="10">
        <v>0</v>
      </c>
      <c r="X321" s="10">
        <v>0</v>
      </c>
      <c r="Y321" s="10">
        <v>0</v>
      </c>
      <c r="Z321" s="10">
        <v>0</v>
      </c>
      <c r="AA321" s="10">
        <v>70082.024799999999</v>
      </c>
      <c r="AB321" s="10">
        <v>0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0</v>
      </c>
      <c r="AI321" s="10">
        <v>0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0</v>
      </c>
      <c r="AR321" s="10">
        <v>0</v>
      </c>
      <c r="AS321" s="10"/>
      <c r="AT321" s="19">
        <v>0</v>
      </c>
      <c r="AU321" s="10">
        <f t="shared" si="4"/>
        <v>0</v>
      </c>
      <c r="AV321" s="10">
        <v>32629.360000000001</v>
      </c>
      <c r="AW321" s="10">
        <v>70082.024799999999</v>
      </c>
      <c r="AX321" s="11">
        <v>102</v>
      </c>
      <c r="AY321" s="11">
        <v>300</v>
      </c>
      <c r="AZ321" s="10">
        <v>419000</v>
      </c>
      <c r="BA321" s="10">
        <v>93999.92</v>
      </c>
      <c r="BB321" s="12">
        <v>84.84</v>
      </c>
      <c r="BC321" s="12">
        <v>78.267044016931095</v>
      </c>
      <c r="BD321" s="12">
        <v>8.56</v>
      </c>
      <c r="BE321" s="12"/>
      <c r="BF321" s="8" t="s">
        <v>75</v>
      </c>
      <c r="BG321" s="5"/>
      <c r="BH321" s="8" t="s">
        <v>100</v>
      </c>
      <c r="BI321" s="8" t="s">
        <v>157</v>
      </c>
      <c r="BJ321" s="8" t="s">
        <v>128</v>
      </c>
      <c r="BK321" s="8" t="s">
        <v>79</v>
      </c>
      <c r="BL321" s="6" t="s">
        <v>80</v>
      </c>
      <c r="BM321" s="12">
        <v>674727.89985211904</v>
      </c>
      <c r="BN321" s="6" t="s">
        <v>81</v>
      </c>
      <c r="BO321" s="12"/>
      <c r="BP321" s="13">
        <v>39073</v>
      </c>
      <c r="BQ321" s="13">
        <v>48214</v>
      </c>
      <c r="BR321" s="12">
        <v>30628.689600000002</v>
      </c>
      <c r="BS321" s="12">
        <v>78.33</v>
      </c>
      <c r="BT321" s="12">
        <v>44.982700000000001</v>
      </c>
      <c r="BU321" s="1" t="e">
        <v>#REF!</v>
      </c>
    </row>
    <row r="322" spans="1:73" s="1" customFormat="1" ht="18.2" customHeight="1" x14ac:dyDescent="0.15">
      <c r="A322" s="14">
        <v>320</v>
      </c>
      <c r="B322" s="15" t="s">
        <v>103</v>
      </c>
      <c r="C322" s="15" t="s">
        <v>73</v>
      </c>
      <c r="D322" s="16">
        <v>45078</v>
      </c>
      <c r="E322" s="17" t="s">
        <v>591</v>
      </c>
      <c r="F322" s="18">
        <v>156</v>
      </c>
      <c r="G322" s="18">
        <v>155</v>
      </c>
      <c r="H322" s="19">
        <v>58154.427199999998</v>
      </c>
      <c r="I322" s="19">
        <v>36206.503900000003</v>
      </c>
      <c r="J322" s="19">
        <v>0</v>
      </c>
      <c r="K322" s="19">
        <v>94360.931100000002</v>
      </c>
      <c r="L322" s="19">
        <v>389.41340000000002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  <c r="S322" s="19">
        <v>94360.931100000002</v>
      </c>
      <c r="T322" s="19">
        <v>88856.199800000002</v>
      </c>
      <c r="U322" s="19">
        <v>422.5872</v>
      </c>
      <c r="V322" s="19">
        <v>0</v>
      </c>
      <c r="W322" s="19">
        <v>0</v>
      </c>
      <c r="X322" s="19">
        <v>0</v>
      </c>
      <c r="Y322" s="19">
        <v>0</v>
      </c>
      <c r="Z322" s="19">
        <v>0</v>
      </c>
      <c r="AA322" s="19">
        <v>89278.786999999997</v>
      </c>
      <c r="AB322" s="19">
        <v>0</v>
      </c>
      <c r="AC322" s="19">
        <v>0</v>
      </c>
      <c r="AD322" s="19">
        <v>0</v>
      </c>
      <c r="AE322" s="19">
        <v>0</v>
      </c>
      <c r="AF322" s="19">
        <v>0</v>
      </c>
      <c r="AG322" s="19">
        <v>0</v>
      </c>
      <c r="AH322" s="19">
        <v>0</v>
      </c>
      <c r="AI322" s="19">
        <v>0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>
        <v>0</v>
      </c>
      <c r="AQ322" s="19">
        <v>0</v>
      </c>
      <c r="AR322" s="19">
        <v>0</v>
      </c>
      <c r="AS322" s="19"/>
      <c r="AT322" s="19">
        <v>0</v>
      </c>
      <c r="AU322" s="19">
        <f t="shared" si="4"/>
        <v>0</v>
      </c>
      <c r="AV322" s="19">
        <v>36595.917300000001</v>
      </c>
      <c r="AW322" s="19">
        <v>89278.786999999997</v>
      </c>
      <c r="AX322" s="20">
        <v>103</v>
      </c>
      <c r="AY322" s="20">
        <v>300</v>
      </c>
      <c r="AZ322" s="19">
        <v>419000</v>
      </c>
      <c r="BA322" s="19">
        <v>99010.89</v>
      </c>
      <c r="BB322" s="21">
        <v>90</v>
      </c>
      <c r="BC322" s="21">
        <v>85.773229581109703</v>
      </c>
      <c r="BD322" s="21">
        <v>8.7200000000000006</v>
      </c>
      <c r="BE322" s="21"/>
      <c r="BF322" s="17" t="s">
        <v>75</v>
      </c>
      <c r="BG322" s="14"/>
      <c r="BH322" s="17" t="s">
        <v>100</v>
      </c>
      <c r="BI322" s="17" t="s">
        <v>157</v>
      </c>
      <c r="BJ322" s="17" t="s">
        <v>128</v>
      </c>
      <c r="BK322" s="17" t="s">
        <v>79</v>
      </c>
      <c r="BL322" s="15" t="s">
        <v>80</v>
      </c>
      <c r="BM322" s="21">
        <v>734201.26804053399</v>
      </c>
      <c r="BN322" s="15" t="s">
        <v>81</v>
      </c>
      <c r="BO322" s="21"/>
      <c r="BP322" s="22">
        <v>39112</v>
      </c>
      <c r="BQ322" s="22">
        <v>48245</v>
      </c>
      <c r="BR322" s="21">
        <v>24719.247899999998</v>
      </c>
      <c r="BS322" s="21">
        <v>82.51</v>
      </c>
      <c r="BT322" s="21">
        <v>44.982700000000001</v>
      </c>
      <c r="BU322" s="1" t="e">
        <v>#REF!</v>
      </c>
    </row>
    <row r="323" spans="1:73" s="1" customFormat="1" ht="18.2" customHeight="1" x14ac:dyDescent="0.15">
      <c r="A323" s="5">
        <v>321</v>
      </c>
      <c r="B323" s="6" t="s">
        <v>103</v>
      </c>
      <c r="C323" s="6" t="s">
        <v>73</v>
      </c>
      <c r="D323" s="7">
        <v>45078</v>
      </c>
      <c r="E323" s="8" t="s">
        <v>592</v>
      </c>
      <c r="F323" s="9">
        <v>51</v>
      </c>
      <c r="G323" s="9">
        <v>50</v>
      </c>
      <c r="H323" s="10">
        <v>31076.912979000001</v>
      </c>
      <c r="I323" s="10">
        <v>22155.5929</v>
      </c>
      <c r="J323" s="10">
        <v>0</v>
      </c>
      <c r="K323" s="10">
        <v>53232.505878999997</v>
      </c>
      <c r="L323" s="10">
        <v>532.69079999999997</v>
      </c>
      <c r="M323" s="10">
        <v>0</v>
      </c>
      <c r="N323" s="10">
        <v>0</v>
      </c>
      <c r="O323" s="10">
        <v>0</v>
      </c>
      <c r="P323" s="10">
        <v>0</v>
      </c>
      <c r="Q323" s="10">
        <v>0</v>
      </c>
      <c r="R323" s="10">
        <v>0</v>
      </c>
      <c r="S323" s="10">
        <v>53232.505878999997</v>
      </c>
      <c r="T323" s="10">
        <v>15025.5743</v>
      </c>
      <c r="U323" s="10">
        <v>225.8254</v>
      </c>
      <c r="V323" s="10">
        <v>0</v>
      </c>
      <c r="W323" s="10">
        <v>0</v>
      </c>
      <c r="X323" s="10">
        <v>0</v>
      </c>
      <c r="Y323" s="10">
        <v>0</v>
      </c>
      <c r="Z323" s="10">
        <v>0</v>
      </c>
      <c r="AA323" s="10">
        <v>15251.3997</v>
      </c>
      <c r="AB323" s="10">
        <v>0</v>
      </c>
      <c r="AC323" s="10">
        <v>0</v>
      </c>
      <c r="AD323" s="10">
        <v>0</v>
      </c>
      <c r="AE323" s="10">
        <v>0</v>
      </c>
      <c r="AF323" s="10">
        <v>0</v>
      </c>
      <c r="AG323" s="10">
        <v>0</v>
      </c>
      <c r="AH323" s="10">
        <v>0</v>
      </c>
      <c r="AI323" s="10">
        <v>0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/>
      <c r="AT323" s="19">
        <v>0</v>
      </c>
      <c r="AU323" s="10">
        <f t="shared" ref="AU323:AU386" si="5">SUM(AH323:AR323,AB323:AF323,W323:Y323,O323:R323)-J323-AS323-AT323</f>
        <v>0</v>
      </c>
      <c r="AV323" s="10">
        <v>22688.2837</v>
      </c>
      <c r="AW323" s="10">
        <v>15251.3997</v>
      </c>
      <c r="AX323" s="11">
        <v>106</v>
      </c>
      <c r="AY323" s="11">
        <v>300</v>
      </c>
      <c r="AZ323" s="10">
        <v>419000</v>
      </c>
      <c r="BA323" s="10">
        <v>92489.73</v>
      </c>
      <c r="BB323" s="12">
        <v>84.84</v>
      </c>
      <c r="BC323" s="12">
        <v>48.829700322126101</v>
      </c>
      <c r="BD323" s="12">
        <v>8.7200000000000006</v>
      </c>
      <c r="BE323" s="12"/>
      <c r="BF323" s="8" t="s">
        <v>75</v>
      </c>
      <c r="BG323" s="5"/>
      <c r="BH323" s="8" t="s">
        <v>100</v>
      </c>
      <c r="BI323" s="8" t="s">
        <v>157</v>
      </c>
      <c r="BJ323" s="8" t="s">
        <v>128</v>
      </c>
      <c r="BK323" s="8" t="s">
        <v>79</v>
      </c>
      <c r="BL323" s="6" t="s">
        <v>80</v>
      </c>
      <c r="BM323" s="12">
        <v>414190.204163182</v>
      </c>
      <c r="BN323" s="6" t="s">
        <v>81</v>
      </c>
      <c r="BO323" s="12"/>
      <c r="BP323" s="13">
        <v>39198</v>
      </c>
      <c r="BQ323" s="13">
        <v>48335</v>
      </c>
      <c r="BR323" s="12">
        <v>7493.2777999999998</v>
      </c>
      <c r="BS323" s="12">
        <v>77.069999999999993</v>
      </c>
      <c r="BT323" s="12">
        <v>44.982700000000001</v>
      </c>
      <c r="BU323" s="1" t="e">
        <v>#REF!</v>
      </c>
    </row>
    <row r="324" spans="1:73" s="1" customFormat="1" ht="18.2" customHeight="1" x14ac:dyDescent="0.15">
      <c r="A324" s="14">
        <v>322</v>
      </c>
      <c r="B324" s="15" t="s">
        <v>103</v>
      </c>
      <c r="C324" s="15" t="s">
        <v>73</v>
      </c>
      <c r="D324" s="16">
        <v>45078</v>
      </c>
      <c r="E324" s="17" t="s">
        <v>593</v>
      </c>
      <c r="F324" s="18">
        <v>0</v>
      </c>
      <c r="G324" s="18">
        <v>0</v>
      </c>
      <c r="H324" s="19">
        <v>69608.3505</v>
      </c>
      <c r="I324" s="19">
        <v>0</v>
      </c>
      <c r="J324" s="19">
        <v>0</v>
      </c>
      <c r="K324" s="19">
        <v>69608.3505</v>
      </c>
      <c r="L324" s="19">
        <v>1518.154</v>
      </c>
      <c r="M324" s="19">
        <v>0</v>
      </c>
      <c r="N324" s="19">
        <v>0</v>
      </c>
      <c r="O324" s="19">
        <v>0</v>
      </c>
      <c r="P324" s="19">
        <v>1518.154</v>
      </c>
      <c r="Q324" s="19">
        <v>0</v>
      </c>
      <c r="R324" s="19">
        <v>0</v>
      </c>
      <c r="S324" s="19">
        <v>68090.196500000005</v>
      </c>
      <c r="T324" s="19">
        <v>0</v>
      </c>
      <c r="U324" s="19">
        <v>598.05160000000001</v>
      </c>
      <c r="V324" s="19">
        <v>0</v>
      </c>
      <c r="W324" s="19">
        <v>0</v>
      </c>
      <c r="X324" s="19">
        <v>598.05160000000001</v>
      </c>
      <c r="Y324" s="19">
        <v>0</v>
      </c>
      <c r="Z324" s="19">
        <v>0</v>
      </c>
      <c r="AA324" s="19">
        <v>0</v>
      </c>
      <c r="AB324" s="19">
        <v>237.40629999999999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116.81619999999999</v>
      </c>
      <c r="AJ324" s="19">
        <v>0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0</v>
      </c>
      <c r="AQ324" s="19">
        <v>278.98410000000001</v>
      </c>
      <c r="AR324" s="19">
        <v>0</v>
      </c>
      <c r="AS324" s="19"/>
      <c r="AT324" s="19">
        <v>0</v>
      </c>
      <c r="AU324" s="19">
        <f t="shared" si="5"/>
        <v>2749.4121999999998</v>
      </c>
      <c r="AV324" s="19">
        <v>0</v>
      </c>
      <c r="AW324" s="19">
        <v>0</v>
      </c>
      <c r="AX324" s="20">
        <v>36</v>
      </c>
      <c r="AY324" s="20">
        <v>100</v>
      </c>
      <c r="AZ324" s="19">
        <v>238000</v>
      </c>
      <c r="BA324" s="19">
        <v>166600</v>
      </c>
      <c r="BB324" s="21"/>
      <c r="BC324" s="21"/>
      <c r="BD324" s="21">
        <v>10.31</v>
      </c>
      <c r="BE324" s="21"/>
      <c r="BF324" s="17"/>
      <c r="BG324" s="14"/>
      <c r="BH324" s="17" t="s">
        <v>100</v>
      </c>
      <c r="BI324" s="17" t="s">
        <v>127</v>
      </c>
      <c r="BJ324" s="17" t="s">
        <v>128</v>
      </c>
      <c r="BK324" s="17" t="s">
        <v>107</v>
      </c>
      <c r="BL324" s="15" t="s">
        <v>91</v>
      </c>
      <c r="BM324" s="21">
        <v>68090.196500000005</v>
      </c>
      <c r="BN324" s="15" t="s">
        <v>81</v>
      </c>
      <c r="BO324" s="21"/>
      <c r="BP324" s="22">
        <v>43186</v>
      </c>
      <c r="BQ324" s="22">
        <v>46233</v>
      </c>
      <c r="BR324" s="21">
        <v>0</v>
      </c>
      <c r="BS324" s="21">
        <v>237.40629999999999</v>
      </c>
      <c r="BT324" s="21">
        <v>0</v>
      </c>
      <c r="BU324" s="1" t="e">
        <v>#REF!</v>
      </c>
    </row>
    <row r="325" spans="1:73" s="1" customFormat="1" ht="18.2" customHeight="1" x14ac:dyDescent="0.15">
      <c r="A325" s="5">
        <v>323</v>
      </c>
      <c r="B325" s="6" t="s">
        <v>103</v>
      </c>
      <c r="C325" s="6" t="s">
        <v>73</v>
      </c>
      <c r="D325" s="7">
        <v>45078</v>
      </c>
      <c r="E325" s="8" t="s">
        <v>594</v>
      </c>
      <c r="F325" s="9">
        <v>144</v>
      </c>
      <c r="G325" s="9">
        <v>143</v>
      </c>
      <c r="H325" s="10">
        <v>59181.543899999997</v>
      </c>
      <c r="I325" s="10">
        <v>33396.581100000003</v>
      </c>
      <c r="J325" s="10">
        <v>0</v>
      </c>
      <c r="K325" s="10">
        <v>92578.125</v>
      </c>
      <c r="L325" s="10">
        <v>375.4486</v>
      </c>
      <c r="M325" s="10">
        <v>0</v>
      </c>
      <c r="N325" s="10">
        <v>0</v>
      </c>
      <c r="O325" s="10">
        <v>0</v>
      </c>
      <c r="P325" s="10">
        <v>0</v>
      </c>
      <c r="Q325" s="10">
        <v>0</v>
      </c>
      <c r="R325" s="10">
        <v>0</v>
      </c>
      <c r="S325" s="10">
        <v>92578.125</v>
      </c>
      <c r="T325" s="10">
        <v>80999.152199999997</v>
      </c>
      <c r="U325" s="10">
        <v>430.05239999999998</v>
      </c>
      <c r="V325" s="10">
        <v>0</v>
      </c>
      <c r="W325" s="10">
        <v>0</v>
      </c>
      <c r="X325" s="10">
        <v>0</v>
      </c>
      <c r="Y325" s="10">
        <v>0</v>
      </c>
      <c r="Z325" s="10">
        <v>0</v>
      </c>
      <c r="AA325" s="10">
        <v>81429.204599999997</v>
      </c>
      <c r="AB325" s="10">
        <v>0</v>
      </c>
      <c r="AC325" s="10">
        <v>0</v>
      </c>
      <c r="AD325" s="10">
        <v>0</v>
      </c>
      <c r="AE325" s="10">
        <v>0</v>
      </c>
      <c r="AF325" s="10">
        <v>0</v>
      </c>
      <c r="AG325" s="10">
        <v>0</v>
      </c>
      <c r="AH325" s="10">
        <v>0</v>
      </c>
      <c r="AI325" s="10">
        <v>0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0</v>
      </c>
      <c r="AQ325" s="10">
        <v>0</v>
      </c>
      <c r="AR325" s="10">
        <v>0</v>
      </c>
      <c r="AS325" s="10"/>
      <c r="AT325" s="19">
        <v>0</v>
      </c>
      <c r="AU325" s="10">
        <f t="shared" si="5"/>
        <v>0</v>
      </c>
      <c r="AV325" s="10">
        <v>33772.029699999999</v>
      </c>
      <c r="AW325" s="10">
        <v>81429.204599999997</v>
      </c>
      <c r="AX325" s="11">
        <v>107</v>
      </c>
      <c r="AY325" s="11">
        <v>300</v>
      </c>
      <c r="AZ325" s="10">
        <v>419000</v>
      </c>
      <c r="BA325" s="10">
        <v>98219.01</v>
      </c>
      <c r="BB325" s="12">
        <v>90</v>
      </c>
      <c r="BC325" s="12">
        <v>84.831146740330595</v>
      </c>
      <c r="BD325" s="12">
        <v>8.7200000000000006</v>
      </c>
      <c r="BE325" s="12"/>
      <c r="BF325" s="8" t="s">
        <v>93</v>
      </c>
      <c r="BG325" s="5"/>
      <c r="BH325" s="8" t="s">
        <v>100</v>
      </c>
      <c r="BI325" s="8" t="s">
        <v>157</v>
      </c>
      <c r="BJ325" s="8" t="s">
        <v>128</v>
      </c>
      <c r="BK325" s="8" t="s">
        <v>79</v>
      </c>
      <c r="BL325" s="6" t="s">
        <v>80</v>
      </c>
      <c r="BM325" s="12">
        <v>720329.65312499995</v>
      </c>
      <c r="BN325" s="6" t="s">
        <v>81</v>
      </c>
      <c r="BO325" s="12"/>
      <c r="BP325" s="13">
        <v>39206</v>
      </c>
      <c r="BQ325" s="13">
        <v>48366</v>
      </c>
      <c r="BR325" s="12">
        <v>22580.071800000002</v>
      </c>
      <c r="BS325" s="12">
        <v>81.849999999999994</v>
      </c>
      <c r="BT325" s="12">
        <v>44.982700000000001</v>
      </c>
      <c r="BU325" s="1" t="e">
        <v>#REF!</v>
      </c>
    </row>
    <row r="326" spans="1:73" s="1" customFormat="1" ht="18.2" customHeight="1" x14ac:dyDescent="0.15">
      <c r="A326" s="14">
        <v>324</v>
      </c>
      <c r="B326" s="15" t="s">
        <v>103</v>
      </c>
      <c r="C326" s="15" t="s">
        <v>73</v>
      </c>
      <c r="D326" s="16">
        <v>45078</v>
      </c>
      <c r="E326" s="17" t="s">
        <v>595</v>
      </c>
      <c r="F326" s="18">
        <v>104</v>
      </c>
      <c r="G326" s="18">
        <v>103</v>
      </c>
      <c r="H326" s="19">
        <v>58232.700805</v>
      </c>
      <c r="I326" s="19">
        <v>28301.128100000002</v>
      </c>
      <c r="J326" s="19">
        <v>0</v>
      </c>
      <c r="K326" s="19">
        <v>86533.828905000002</v>
      </c>
      <c r="L326" s="19">
        <v>389.77929999999998</v>
      </c>
      <c r="M326" s="19">
        <v>0</v>
      </c>
      <c r="N326" s="19">
        <v>0</v>
      </c>
      <c r="O326" s="19">
        <v>0</v>
      </c>
      <c r="P326" s="19">
        <v>0</v>
      </c>
      <c r="Q326" s="19">
        <v>0</v>
      </c>
      <c r="R326" s="19">
        <v>0</v>
      </c>
      <c r="S326" s="19">
        <v>86533.828905000002</v>
      </c>
      <c r="T326" s="19">
        <v>54666.673199999997</v>
      </c>
      <c r="U326" s="19">
        <v>423.15780000000001</v>
      </c>
      <c r="V326" s="19">
        <v>0</v>
      </c>
      <c r="W326" s="19">
        <v>0</v>
      </c>
      <c r="X326" s="19">
        <v>0</v>
      </c>
      <c r="Y326" s="19">
        <v>0</v>
      </c>
      <c r="Z326" s="19">
        <v>0</v>
      </c>
      <c r="AA326" s="19">
        <v>55089.830999999998</v>
      </c>
      <c r="AB326" s="19">
        <v>0</v>
      </c>
      <c r="AC326" s="19">
        <v>0</v>
      </c>
      <c r="AD326" s="19">
        <v>0</v>
      </c>
      <c r="AE326" s="19">
        <v>0</v>
      </c>
      <c r="AF326" s="19">
        <v>0</v>
      </c>
      <c r="AG326" s="19">
        <v>0</v>
      </c>
      <c r="AH326" s="19">
        <v>0</v>
      </c>
      <c r="AI326" s="19">
        <v>0</v>
      </c>
      <c r="AJ326" s="19">
        <v>0</v>
      </c>
      <c r="AK326" s="19">
        <v>0</v>
      </c>
      <c r="AL326" s="19">
        <v>0</v>
      </c>
      <c r="AM326" s="19">
        <v>0</v>
      </c>
      <c r="AN326" s="19">
        <v>0</v>
      </c>
      <c r="AO326" s="19">
        <v>0</v>
      </c>
      <c r="AP326" s="19">
        <v>0</v>
      </c>
      <c r="AQ326" s="19">
        <v>0</v>
      </c>
      <c r="AR326" s="19">
        <v>0</v>
      </c>
      <c r="AS326" s="19"/>
      <c r="AT326" s="19">
        <v>0</v>
      </c>
      <c r="AU326" s="19">
        <f t="shared" si="5"/>
        <v>0</v>
      </c>
      <c r="AV326" s="19">
        <v>28690.9074</v>
      </c>
      <c r="AW326" s="19">
        <v>55089.830999999998</v>
      </c>
      <c r="AX326" s="20">
        <v>103</v>
      </c>
      <c r="AY326" s="20">
        <v>300</v>
      </c>
      <c r="AZ326" s="19">
        <v>419000</v>
      </c>
      <c r="BA326" s="19">
        <v>99124.54</v>
      </c>
      <c r="BB326" s="21">
        <v>90</v>
      </c>
      <c r="BC326" s="21">
        <v>78.568279877515707</v>
      </c>
      <c r="BD326" s="21">
        <v>8.7200000000000006</v>
      </c>
      <c r="BE326" s="21"/>
      <c r="BF326" s="17" t="s">
        <v>75</v>
      </c>
      <c r="BG326" s="14"/>
      <c r="BH326" s="17" t="s">
        <v>100</v>
      </c>
      <c r="BI326" s="17" t="s">
        <v>157</v>
      </c>
      <c r="BJ326" s="17" t="s">
        <v>128</v>
      </c>
      <c r="BK326" s="17" t="s">
        <v>79</v>
      </c>
      <c r="BL326" s="15" t="s">
        <v>80</v>
      </c>
      <c r="BM326" s="21">
        <v>673300.33913213003</v>
      </c>
      <c r="BN326" s="15" t="s">
        <v>81</v>
      </c>
      <c r="BO326" s="21"/>
      <c r="BP326" s="22">
        <v>39106</v>
      </c>
      <c r="BQ326" s="22">
        <v>48245</v>
      </c>
      <c r="BR326" s="21">
        <v>16417.7402</v>
      </c>
      <c r="BS326" s="21">
        <v>82.6</v>
      </c>
      <c r="BT326" s="21">
        <v>44.982700000000001</v>
      </c>
      <c r="BU326" s="1" t="e">
        <v>#REF!</v>
      </c>
    </row>
    <row r="327" spans="1:73" s="1" customFormat="1" ht="18.2" customHeight="1" x14ac:dyDescent="0.15">
      <c r="A327" s="5">
        <v>325</v>
      </c>
      <c r="B327" s="6" t="s">
        <v>103</v>
      </c>
      <c r="C327" s="6" t="s">
        <v>73</v>
      </c>
      <c r="D327" s="7">
        <v>45078</v>
      </c>
      <c r="E327" s="8" t="s">
        <v>596</v>
      </c>
      <c r="F327" s="9">
        <v>101</v>
      </c>
      <c r="G327" s="9">
        <v>100</v>
      </c>
      <c r="H327" s="10">
        <v>58232.892473</v>
      </c>
      <c r="I327" s="10">
        <v>27714.781999999999</v>
      </c>
      <c r="J327" s="10">
        <v>0</v>
      </c>
      <c r="K327" s="10">
        <v>85947.674473000006</v>
      </c>
      <c r="L327" s="10">
        <v>389.77710000000002</v>
      </c>
      <c r="M327" s="10">
        <v>0</v>
      </c>
      <c r="N327" s="10">
        <v>0</v>
      </c>
      <c r="O327" s="10">
        <v>0</v>
      </c>
      <c r="P327" s="10">
        <v>0</v>
      </c>
      <c r="Q327" s="10">
        <v>0</v>
      </c>
      <c r="R327" s="10">
        <v>0</v>
      </c>
      <c r="S327" s="10">
        <v>85947.674473000006</v>
      </c>
      <c r="T327" s="10">
        <v>52780.753100000002</v>
      </c>
      <c r="U327" s="10">
        <v>423.15890000000002</v>
      </c>
      <c r="V327" s="10">
        <v>0</v>
      </c>
      <c r="W327" s="10">
        <v>0</v>
      </c>
      <c r="X327" s="10">
        <v>0</v>
      </c>
      <c r="Y327" s="10">
        <v>0</v>
      </c>
      <c r="Z327" s="10">
        <v>0</v>
      </c>
      <c r="AA327" s="10">
        <v>53203.911999999997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  <c r="AH327" s="10">
        <v>0</v>
      </c>
      <c r="AI327" s="10">
        <v>0</v>
      </c>
      <c r="AJ327" s="10">
        <v>0</v>
      </c>
      <c r="AK327" s="10">
        <v>0</v>
      </c>
      <c r="AL327" s="10">
        <v>0</v>
      </c>
      <c r="AM327" s="10">
        <v>0</v>
      </c>
      <c r="AN327" s="10">
        <v>0</v>
      </c>
      <c r="AO327" s="10">
        <v>0</v>
      </c>
      <c r="AP327" s="10">
        <v>0</v>
      </c>
      <c r="AQ327" s="10">
        <v>0</v>
      </c>
      <c r="AR327" s="10">
        <v>0</v>
      </c>
      <c r="AS327" s="10"/>
      <c r="AT327" s="19">
        <v>0</v>
      </c>
      <c r="AU327" s="10">
        <f t="shared" si="5"/>
        <v>0</v>
      </c>
      <c r="AV327" s="10">
        <v>28104.559099999999</v>
      </c>
      <c r="AW327" s="10">
        <v>53203.911999999997</v>
      </c>
      <c r="AX327" s="11">
        <v>103</v>
      </c>
      <c r="AY327" s="11">
        <v>300</v>
      </c>
      <c r="AZ327" s="10">
        <v>419000</v>
      </c>
      <c r="BA327" s="10">
        <v>99124.54</v>
      </c>
      <c r="BB327" s="12">
        <v>90</v>
      </c>
      <c r="BC327" s="12">
        <v>78.036081706608698</v>
      </c>
      <c r="BD327" s="12">
        <v>8.7200000000000006</v>
      </c>
      <c r="BE327" s="12"/>
      <c r="BF327" s="8" t="s">
        <v>75</v>
      </c>
      <c r="BG327" s="5"/>
      <c r="BH327" s="8" t="s">
        <v>100</v>
      </c>
      <c r="BI327" s="8" t="s">
        <v>157</v>
      </c>
      <c r="BJ327" s="8" t="s">
        <v>128</v>
      </c>
      <c r="BK327" s="8" t="s">
        <v>79</v>
      </c>
      <c r="BL327" s="6" t="s">
        <v>80</v>
      </c>
      <c r="BM327" s="12">
        <v>668739.60279533104</v>
      </c>
      <c r="BN327" s="6" t="s">
        <v>81</v>
      </c>
      <c r="BO327" s="12"/>
      <c r="BP327" s="13">
        <v>39106</v>
      </c>
      <c r="BQ327" s="13">
        <v>48245</v>
      </c>
      <c r="BR327" s="12">
        <v>15801.9648</v>
      </c>
      <c r="BS327" s="12">
        <v>82.6</v>
      </c>
      <c r="BT327" s="12">
        <v>44.982700000000001</v>
      </c>
      <c r="BU327" s="1" t="e">
        <v>#REF!</v>
      </c>
    </row>
    <row r="328" spans="1:73" s="1" customFormat="1" ht="18.2" customHeight="1" x14ac:dyDescent="0.15">
      <c r="A328" s="14">
        <v>326</v>
      </c>
      <c r="B328" s="15" t="s">
        <v>103</v>
      </c>
      <c r="C328" s="15" t="s">
        <v>73</v>
      </c>
      <c r="D328" s="16">
        <v>45078</v>
      </c>
      <c r="E328" s="17" t="s">
        <v>597</v>
      </c>
      <c r="F328" s="18">
        <v>0</v>
      </c>
      <c r="G328" s="18">
        <v>0</v>
      </c>
      <c r="H328" s="19">
        <v>127919.0279</v>
      </c>
      <c r="I328" s="19">
        <v>0</v>
      </c>
      <c r="J328" s="19">
        <v>0</v>
      </c>
      <c r="K328" s="19">
        <v>127919.0279</v>
      </c>
      <c r="L328" s="19">
        <v>296.74079999999998</v>
      </c>
      <c r="M328" s="19">
        <v>0</v>
      </c>
      <c r="N328" s="19">
        <v>0</v>
      </c>
      <c r="O328" s="19">
        <v>0</v>
      </c>
      <c r="P328" s="19">
        <v>296.74079999999998</v>
      </c>
      <c r="Q328" s="19">
        <v>0</v>
      </c>
      <c r="R328" s="19">
        <v>0</v>
      </c>
      <c r="S328" s="19">
        <v>127622.2871</v>
      </c>
      <c r="T328" s="19">
        <v>0</v>
      </c>
      <c r="U328" s="19">
        <v>1099.0378000000001</v>
      </c>
      <c r="V328" s="19">
        <v>0</v>
      </c>
      <c r="W328" s="19">
        <v>0</v>
      </c>
      <c r="X328" s="19">
        <v>1099.0378000000001</v>
      </c>
      <c r="Y328" s="19">
        <v>0</v>
      </c>
      <c r="Z328" s="19">
        <v>0</v>
      </c>
      <c r="AA328" s="19">
        <v>0</v>
      </c>
      <c r="AB328" s="19">
        <v>237.40629999999999</v>
      </c>
      <c r="AC328" s="19">
        <v>0</v>
      </c>
      <c r="AD328" s="19">
        <v>0</v>
      </c>
      <c r="AE328" s="19">
        <v>0</v>
      </c>
      <c r="AF328" s="19">
        <v>0</v>
      </c>
      <c r="AG328" s="19">
        <v>0</v>
      </c>
      <c r="AH328" s="19">
        <v>0</v>
      </c>
      <c r="AI328" s="19">
        <v>119.3809</v>
      </c>
      <c r="AJ328" s="19">
        <v>0</v>
      </c>
      <c r="AK328" s="19">
        <v>0</v>
      </c>
      <c r="AL328" s="19">
        <v>0</v>
      </c>
      <c r="AM328" s="19">
        <v>0</v>
      </c>
      <c r="AN328" s="19">
        <v>0</v>
      </c>
      <c r="AO328" s="19">
        <v>0</v>
      </c>
      <c r="AP328" s="19">
        <v>0</v>
      </c>
      <c r="AQ328" s="19">
        <v>1.2924</v>
      </c>
      <c r="AR328" s="19">
        <v>0</v>
      </c>
      <c r="AS328" s="19"/>
      <c r="AT328" s="19">
        <v>0</v>
      </c>
      <c r="AU328" s="19">
        <f t="shared" si="5"/>
        <v>1753.8582000000001</v>
      </c>
      <c r="AV328" s="19">
        <v>0</v>
      </c>
      <c r="AW328" s="19">
        <v>0</v>
      </c>
      <c r="AX328" s="20">
        <v>175</v>
      </c>
      <c r="AY328" s="20">
        <v>240</v>
      </c>
      <c r="AZ328" s="19">
        <v>238000</v>
      </c>
      <c r="BA328" s="19">
        <v>166600</v>
      </c>
      <c r="BB328" s="21"/>
      <c r="BC328" s="21"/>
      <c r="BD328" s="21">
        <v>10.31</v>
      </c>
      <c r="BE328" s="21"/>
      <c r="BF328" s="17"/>
      <c r="BG328" s="14"/>
      <c r="BH328" s="17" t="s">
        <v>100</v>
      </c>
      <c r="BI328" s="17" t="s">
        <v>598</v>
      </c>
      <c r="BJ328" s="17" t="s">
        <v>128</v>
      </c>
      <c r="BK328" s="17" t="s">
        <v>107</v>
      </c>
      <c r="BL328" s="15" t="s">
        <v>91</v>
      </c>
      <c r="BM328" s="21">
        <v>127622.2871</v>
      </c>
      <c r="BN328" s="15" t="s">
        <v>81</v>
      </c>
      <c r="BO328" s="21"/>
      <c r="BP328" s="22">
        <v>43174</v>
      </c>
      <c r="BQ328" s="22">
        <v>50479</v>
      </c>
      <c r="BR328" s="21">
        <v>0</v>
      </c>
      <c r="BS328" s="21">
        <v>237.40629999999999</v>
      </c>
      <c r="BT328" s="21">
        <v>0</v>
      </c>
      <c r="BU328" s="1" t="e">
        <v>#REF!</v>
      </c>
    </row>
    <row r="329" spans="1:73" s="1" customFormat="1" ht="18.2" customHeight="1" x14ac:dyDescent="0.15">
      <c r="A329" s="5">
        <v>327</v>
      </c>
      <c r="B329" s="6" t="s">
        <v>103</v>
      </c>
      <c r="C329" s="6" t="s">
        <v>73</v>
      </c>
      <c r="D329" s="7">
        <v>45078</v>
      </c>
      <c r="E329" s="8" t="s">
        <v>599</v>
      </c>
      <c r="F329" s="9">
        <v>151</v>
      </c>
      <c r="G329" s="9">
        <v>150</v>
      </c>
      <c r="H329" s="10">
        <v>58269.953000000001</v>
      </c>
      <c r="I329" s="10">
        <v>35154.274400000002</v>
      </c>
      <c r="J329" s="10">
        <v>0</v>
      </c>
      <c r="K329" s="10">
        <v>93424.227400000003</v>
      </c>
      <c r="L329" s="10">
        <v>384.88290000000001</v>
      </c>
      <c r="M329" s="10">
        <v>0</v>
      </c>
      <c r="N329" s="10">
        <v>0</v>
      </c>
      <c r="O329" s="10">
        <v>0</v>
      </c>
      <c r="P329" s="10">
        <v>0</v>
      </c>
      <c r="Q329" s="10">
        <v>0</v>
      </c>
      <c r="R329" s="10">
        <v>0</v>
      </c>
      <c r="S329" s="10">
        <v>93424.227400000003</v>
      </c>
      <c r="T329" s="10">
        <v>85298.649900000004</v>
      </c>
      <c r="U329" s="10">
        <v>423.4282</v>
      </c>
      <c r="V329" s="10">
        <v>0</v>
      </c>
      <c r="W329" s="10">
        <v>0</v>
      </c>
      <c r="X329" s="10">
        <v>0</v>
      </c>
      <c r="Y329" s="10">
        <v>0</v>
      </c>
      <c r="Z329" s="10">
        <v>0</v>
      </c>
      <c r="AA329" s="10">
        <v>85722.078099999999</v>
      </c>
      <c r="AB329" s="10">
        <v>0</v>
      </c>
      <c r="AC329" s="10">
        <v>0</v>
      </c>
      <c r="AD329" s="10">
        <v>0</v>
      </c>
      <c r="AE329" s="10">
        <v>0</v>
      </c>
      <c r="AF329" s="10">
        <v>0</v>
      </c>
      <c r="AG329" s="10">
        <v>0</v>
      </c>
      <c r="AH329" s="10">
        <v>0</v>
      </c>
      <c r="AI329" s="10">
        <v>0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0</v>
      </c>
      <c r="AR329" s="10">
        <v>0</v>
      </c>
      <c r="AS329" s="10"/>
      <c r="AT329" s="19">
        <v>0</v>
      </c>
      <c r="AU329" s="10">
        <f t="shared" si="5"/>
        <v>0</v>
      </c>
      <c r="AV329" s="10">
        <v>35539.157299999999</v>
      </c>
      <c r="AW329" s="10">
        <v>85722.078099999999</v>
      </c>
      <c r="AX329" s="11">
        <v>104</v>
      </c>
      <c r="AY329" s="11">
        <v>300</v>
      </c>
      <c r="AZ329" s="10">
        <v>419000</v>
      </c>
      <c r="BA329" s="10">
        <v>98561.51</v>
      </c>
      <c r="BB329" s="12">
        <v>90</v>
      </c>
      <c r="BC329" s="12">
        <v>85.308965599248694</v>
      </c>
      <c r="BD329" s="12">
        <v>8.7200000000000006</v>
      </c>
      <c r="BE329" s="12"/>
      <c r="BF329" s="8" t="s">
        <v>93</v>
      </c>
      <c r="BG329" s="5"/>
      <c r="BH329" s="8" t="s">
        <v>100</v>
      </c>
      <c r="BI329" s="8" t="s">
        <v>157</v>
      </c>
      <c r="BJ329" s="8" t="s">
        <v>128</v>
      </c>
      <c r="BK329" s="8" t="s">
        <v>79</v>
      </c>
      <c r="BL329" s="6" t="s">
        <v>80</v>
      </c>
      <c r="BM329" s="12">
        <v>726912.98637246201</v>
      </c>
      <c r="BN329" s="6" t="s">
        <v>81</v>
      </c>
      <c r="BO329" s="12"/>
      <c r="BP329" s="13">
        <v>39141</v>
      </c>
      <c r="BQ329" s="13">
        <v>48274</v>
      </c>
      <c r="BR329" s="12">
        <v>23795.313200000001</v>
      </c>
      <c r="BS329" s="12">
        <v>82.13</v>
      </c>
      <c r="BT329" s="12">
        <v>44.982700000000001</v>
      </c>
      <c r="BU329" s="1" t="e">
        <v>#REF!</v>
      </c>
    </row>
    <row r="330" spans="1:73" s="1" customFormat="1" ht="18.2" customHeight="1" x14ac:dyDescent="0.15">
      <c r="A330" s="14">
        <v>328</v>
      </c>
      <c r="B330" s="15" t="s">
        <v>103</v>
      </c>
      <c r="C330" s="15" t="s">
        <v>73</v>
      </c>
      <c r="D330" s="16">
        <v>45078</v>
      </c>
      <c r="E330" s="17" t="s">
        <v>600</v>
      </c>
      <c r="F330" s="18">
        <v>169</v>
      </c>
      <c r="G330" s="18">
        <v>168</v>
      </c>
      <c r="H330" s="19">
        <v>57119.295599999998</v>
      </c>
      <c r="I330" s="19">
        <v>38237.053</v>
      </c>
      <c r="J330" s="19">
        <v>0</v>
      </c>
      <c r="K330" s="19">
        <v>95356.348599999998</v>
      </c>
      <c r="L330" s="19">
        <v>381.38679999999999</v>
      </c>
      <c r="M330" s="19">
        <v>0</v>
      </c>
      <c r="N330" s="19">
        <v>0</v>
      </c>
      <c r="O330" s="19">
        <v>0</v>
      </c>
      <c r="P330" s="19">
        <v>0</v>
      </c>
      <c r="Q330" s="19">
        <v>0</v>
      </c>
      <c r="R330" s="19">
        <v>0</v>
      </c>
      <c r="S330" s="19">
        <v>95356.348599999998</v>
      </c>
      <c r="T330" s="19">
        <v>90500.790999999997</v>
      </c>
      <c r="U330" s="19">
        <v>388.887</v>
      </c>
      <c r="V330" s="19">
        <v>0</v>
      </c>
      <c r="W330" s="19">
        <v>0</v>
      </c>
      <c r="X330" s="19">
        <v>0</v>
      </c>
      <c r="Y330" s="19">
        <v>0</v>
      </c>
      <c r="Z330" s="19">
        <v>0</v>
      </c>
      <c r="AA330" s="19">
        <v>90889.678</v>
      </c>
      <c r="AB330" s="19">
        <v>0</v>
      </c>
      <c r="AC330" s="19">
        <v>0</v>
      </c>
      <c r="AD330" s="19">
        <v>0</v>
      </c>
      <c r="AE330" s="19">
        <v>0</v>
      </c>
      <c r="AF330" s="19">
        <v>0</v>
      </c>
      <c r="AG330" s="19">
        <v>0</v>
      </c>
      <c r="AH330" s="19">
        <v>0</v>
      </c>
      <c r="AI330" s="19">
        <v>0</v>
      </c>
      <c r="AJ330" s="19">
        <v>0</v>
      </c>
      <c r="AK330" s="19">
        <v>0</v>
      </c>
      <c r="AL330" s="19">
        <v>0</v>
      </c>
      <c r="AM330" s="19">
        <v>0</v>
      </c>
      <c r="AN330" s="19">
        <v>0</v>
      </c>
      <c r="AO330" s="19">
        <v>0</v>
      </c>
      <c r="AP330" s="19">
        <v>0</v>
      </c>
      <c r="AQ330" s="19">
        <v>0</v>
      </c>
      <c r="AR330" s="19">
        <v>0</v>
      </c>
      <c r="AS330" s="19"/>
      <c r="AT330" s="19">
        <v>0</v>
      </c>
      <c r="AU330" s="19">
        <f t="shared" si="5"/>
        <v>0</v>
      </c>
      <c r="AV330" s="19">
        <v>38618.4398</v>
      </c>
      <c r="AW330" s="19">
        <v>90889.678</v>
      </c>
      <c r="AX330" s="20">
        <v>105</v>
      </c>
      <c r="AY330" s="20">
        <v>300</v>
      </c>
      <c r="AZ330" s="19">
        <v>419000</v>
      </c>
      <c r="BA330" s="19">
        <v>98359.71</v>
      </c>
      <c r="BB330" s="21">
        <v>90</v>
      </c>
      <c r="BC330" s="21">
        <v>87.251897895998297</v>
      </c>
      <c r="BD330" s="21">
        <v>8.17</v>
      </c>
      <c r="BE330" s="21"/>
      <c r="BF330" s="17" t="s">
        <v>93</v>
      </c>
      <c r="BG330" s="14"/>
      <c r="BH330" s="17" t="s">
        <v>100</v>
      </c>
      <c r="BI330" s="17" t="s">
        <v>157</v>
      </c>
      <c r="BJ330" s="17" t="s">
        <v>128</v>
      </c>
      <c r="BK330" s="17" t="s">
        <v>79</v>
      </c>
      <c r="BL330" s="15" t="s">
        <v>80</v>
      </c>
      <c r="BM330" s="21">
        <v>741946.38863451395</v>
      </c>
      <c r="BN330" s="15" t="s">
        <v>81</v>
      </c>
      <c r="BO330" s="21"/>
      <c r="BP330" s="22">
        <v>39170</v>
      </c>
      <c r="BQ330" s="22">
        <v>48305</v>
      </c>
      <c r="BR330" s="21">
        <v>26431.993999999999</v>
      </c>
      <c r="BS330" s="21">
        <v>81.97</v>
      </c>
      <c r="BT330" s="21">
        <v>44.982700000000001</v>
      </c>
      <c r="BU330" s="1" t="e">
        <v>#REF!</v>
      </c>
    </row>
    <row r="331" spans="1:73" s="1" customFormat="1" ht="18.2" customHeight="1" x14ac:dyDescent="0.15">
      <c r="A331" s="5">
        <v>329</v>
      </c>
      <c r="B331" s="6" t="s">
        <v>103</v>
      </c>
      <c r="C331" s="6" t="s">
        <v>73</v>
      </c>
      <c r="D331" s="7">
        <v>45078</v>
      </c>
      <c r="E331" s="8" t="s">
        <v>601</v>
      </c>
      <c r="F331" s="9">
        <v>148</v>
      </c>
      <c r="G331" s="9">
        <v>147</v>
      </c>
      <c r="H331" s="10">
        <v>58362.8753</v>
      </c>
      <c r="I331" s="10">
        <v>34821.809200000003</v>
      </c>
      <c r="J331" s="10">
        <v>0</v>
      </c>
      <c r="K331" s="10">
        <v>93184.684500000003</v>
      </c>
      <c r="L331" s="10">
        <v>385.53219999999999</v>
      </c>
      <c r="M331" s="10">
        <v>0</v>
      </c>
      <c r="N331" s="10">
        <v>0</v>
      </c>
      <c r="O331" s="10">
        <v>0</v>
      </c>
      <c r="P331" s="10">
        <v>0</v>
      </c>
      <c r="Q331" s="10">
        <v>0</v>
      </c>
      <c r="R331" s="10">
        <v>0</v>
      </c>
      <c r="S331" s="10">
        <v>93184.684500000003</v>
      </c>
      <c r="T331" s="10">
        <v>83399.526899999997</v>
      </c>
      <c r="U331" s="10">
        <v>424.10289999999998</v>
      </c>
      <c r="V331" s="10">
        <v>0</v>
      </c>
      <c r="W331" s="10">
        <v>0</v>
      </c>
      <c r="X331" s="10">
        <v>0</v>
      </c>
      <c r="Y331" s="10">
        <v>0</v>
      </c>
      <c r="Z331" s="10">
        <v>0</v>
      </c>
      <c r="AA331" s="10">
        <v>83823.629799999995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  <c r="AI331" s="10">
        <v>0</v>
      </c>
      <c r="AJ331" s="10">
        <v>0</v>
      </c>
      <c r="AK331" s="10">
        <v>0</v>
      </c>
      <c r="AL331" s="10">
        <v>0</v>
      </c>
      <c r="AM331" s="10">
        <v>0</v>
      </c>
      <c r="AN331" s="10">
        <v>0</v>
      </c>
      <c r="AO331" s="10">
        <v>0</v>
      </c>
      <c r="AP331" s="10">
        <v>0</v>
      </c>
      <c r="AQ331" s="10">
        <v>0</v>
      </c>
      <c r="AR331" s="10">
        <v>0</v>
      </c>
      <c r="AS331" s="10"/>
      <c r="AT331" s="19">
        <v>0</v>
      </c>
      <c r="AU331" s="10">
        <f t="shared" si="5"/>
        <v>0</v>
      </c>
      <c r="AV331" s="10">
        <v>35207.341399999998</v>
      </c>
      <c r="AW331" s="10">
        <v>83823.629799999995</v>
      </c>
      <c r="AX331" s="11">
        <v>104</v>
      </c>
      <c r="AY331" s="11">
        <v>300</v>
      </c>
      <c r="AZ331" s="10">
        <v>419000</v>
      </c>
      <c r="BA331" s="10">
        <v>98722.32</v>
      </c>
      <c r="BB331" s="12">
        <v>90</v>
      </c>
      <c r="BC331" s="12">
        <v>84.951625984883705</v>
      </c>
      <c r="BD331" s="12">
        <v>8.7200000000000006</v>
      </c>
      <c r="BE331" s="12"/>
      <c r="BF331" s="8" t="s">
        <v>75</v>
      </c>
      <c r="BG331" s="5"/>
      <c r="BH331" s="8" t="s">
        <v>100</v>
      </c>
      <c r="BI331" s="8" t="s">
        <v>157</v>
      </c>
      <c r="BJ331" s="8" t="s">
        <v>128</v>
      </c>
      <c r="BK331" s="8" t="s">
        <v>79</v>
      </c>
      <c r="BL331" s="6" t="s">
        <v>80</v>
      </c>
      <c r="BM331" s="12">
        <v>725049.15672517195</v>
      </c>
      <c r="BN331" s="6" t="s">
        <v>81</v>
      </c>
      <c r="BO331" s="12"/>
      <c r="BP331" s="13">
        <v>39128</v>
      </c>
      <c r="BQ331" s="13">
        <v>48274</v>
      </c>
      <c r="BR331" s="12">
        <v>23463.826400000002</v>
      </c>
      <c r="BS331" s="12">
        <v>82.27</v>
      </c>
      <c r="BT331" s="12">
        <v>44.982700000000001</v>
      </c>
      <c r="BU331" s="1" t="e">
        <v>#REF!</v>
      </c>
    </row>
    <row r="332" spans="1:73" s="1" customFormat="1" ht="18.2" customHeight="1" x14ac:dyDescent="0.15">
      <c r="A332" s="14">
        <v>330</v>
      </c>
      <c r="B332" s="15" t="s">
        <v>103</v>
      </c>
      <c r="C332" s="15" t="s">
        <v>73</v>
      </c>
      <c r="D332" s="16">
        <v>45078</v>
      </c>
      <c r="E332" s="17" t="s">
        <v>602</v>
      </c>
      <c r="F332" s="18">
        <v>156</v>
      </c>
      <c r="G332" s="18">
        <v>155</v>
      </c>
      <c r="H332" s="19">
        <v>58747.078999999998</v>
      </c>
      <c r="I332" s="19">
        <v>35124.775699999998</v>
      </c>
      <c r="J332" s="19">
        <v>0</v>
      </c>
      <c r="K332" s="19">
        <v>93871.854699999996</v>
      </c>
      <c r="L332" s="19">
        <v>377.70740000000001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0</v>
      </c>
      <c r="S332" s="19">
        <v>93871.854699999996</v>
      </c>
      <c r="T332" s="19">
        <v>88798.503400000001</v>
      </c>
      <c r="U332" s="19">
        <v>426.89510000000001</v>
      </c>
      <c r="V332" s="19">
        <v>0</v>
      </c>
      <c r="W332" s="19">
        <v>0</v>
      </c>
      <c r="X332" s="19">
        <v>0</v>
      </c>
      <c r="Y332" s="19">
        <v>0</v>
      </c>
      <c r="Z332" s="19">
        <v>0</v>
      </c>
      <c r="AA332" s="19">
        <v>89225.398499999996</v>
      </c>
      <c r="AB332" s="19">
        <v>0</v>
      </c>
      <c r="AC332" s="19">
        <v>0</v>
      </c>
      <c r="AD332" s="19">
        <v>0</v>
      </c>
      <c r="AE332" s="19">
        <v>0</v>
      </c>
      <c r="AF332" s="19">
        <v>0</v>
      </c>
      <c r="AG332" s="19">
        <v>0</v>
      </c>
      <c r="AH332" s="19">
        <v>0</v>
      </c>
      <c r="AI332" s="19">
        <v>0</v>
      </c>
      <c r="AJ332" s="19">
        <v>0</v>
      </c>
      <c r="AK332" s="19">
        <v>0</v>
      </c>
      <c r="AL332" s="19">
        <v>0</v>
      </c>
      <c r="AM332" s="19">
        <v>0</v>
      </c>
      <c r="AN332" s="19">
        <v>0</v>
      </c>
      <c r="AO332" s="19">
        <v>0</v>
      </c>
      <c r="AP332" s="19">
        <v>0</v>
      </c>
      <c r="AQ332" s="19">
        <v>0</v>
      </c>
      <c r="AR332" s="19">
        <v>0</v>
      </c>
      <c r="AS332" s="19"/>
      <c r="AT332" s="19">
        <v>0</v>
      </c>
      <c r="AU332" s="19">
        <f t="shared" si="5"/>
        <v>0</v>
      </c>
      <c r="AV332" s="19">
        <v>35502.483099999998</v>
      </c>
      <c r="AW332" s="19">
        <v>89225.398499999996</v>
      </c>
      <c r="AX332" s="20">
        <v>106</v>
      </c>
      <c r="AY332" s="20">
        <v>300</v>
      </c>
      <c r="AZ332" s="19">
        <v>419000</v>
      </c>
      <c r="BA332" s="19">
        <v>98109.36</v>
      </c>
      <c r="BB332" s="21">
        <v>90</v>
      </c>
      <c r="BC332" s="21">
        <v>86.112751352164594</v>
      </c>
      <c r="BD332" s="21">
        <v>8.7200000000000006</v>
      </c>
      <c r="BE332" s="21"/>
      <c r="BF332" s="17" t="s">
        <v>75</v>
      </c>
      <c r="BG332" s="14"/>
      <c r="BH332" s="17" t="s">
        <v>100</v>
      </c>
      <c r="BI332" s="17" t="s">
        <v>157</v>
      </c>
      <c r="BJ332" s="17" t="s">
        <v>128</v>
      </c>
      <c r="BK332" s="17" t="s">
        <v>79</v>
      </c>
      <c r="BL332" s="15" t="s">
        <v>80</v>
      </c>
      <c r="BM332" s="21">
        <v>730395.87412524701</v>
      </c>
      <c r="BN332" s="15" t="s">
        <v>81</v>
      </c>
      <c r="BO332" s="21"/>
      <c r="BP332" s="22">
        <v>39198</v>
      </c>
      <c r="BQ332" s="22">
        <v>48335</v>
      </c>
      <c r="BR332" s="21">
        <v>24540.0733</v>
      </c>
      <c r="BS332" s="21">
        <v>81.760000000000005</v>
      </c>
      <c r="BT332" s="21">
        <v>44.982700000000001</v>
      </c>
      <c r="BU332" s="1" t="e">
        <v>#REF!</v>
      </c>
    </row>
    <row r="333" spans="1:73" s="1" customFormat="1" ht="18.2" customHeight="1" x14ac:dyDescent="0.15">
      <c r="A333" s="5">
        <v>331</v>
      </c>
      <c r="B333" s="6" t="s">
        <v>103</v>
      </c>
      <c r="C333" s="25" t="s">
        <v>73</v>
      </c>
      <c r="D333" s="7">
        <v>45078</v>
      </c>
      <c r="E333" s="8" t="s">
        <v>603</v>
      </c>
      <c r="F333" s="6" t="s">
        <v>111</v>
      </c>
      <c r="G333" s="9">
        <v>30</v>
      </c>
      <c r="H333" s="10">
        <v>115819.3789</v>
      </c>
      <c r="I333" s="10">
        <v>14586.3392</v>
      </c>
      <c r="J333" s="26">
        <v>109867.83</v>
      </c>
      <c r="K333" s="10">
        <v>130405.7181</v>
      </c>
      <c r="L333" s="10">
        <v>553.63509999999997</v>
      </c>
      <c r="M333" s="10">
        <v>0</v>
      </c>
      <c r="N333" s="10">
        <v>0</v>
      </c>
      <c r="O333" s="10">
        <v>14586.3392</v>
      </c>
      <c r="P333" s="10">
        <v>553.63509999999997</v>
      </c>
      <c r="Q333" s="10">
        <v>115265.7438</v>
      </c>
      <c r="R333" s="10">
        <v>0</v>
      </c>
      <c r="S333" s="10">
        <v>0</v>
      </c>
      <c r="T333" s="10">
        <v>31119.741999999998</v>
      </c>
      <c r="U333" s="10">
        <v>995.08150000000001</v>
      </c>
      <c r="V333" s="10">
        <v>0</v>
      </c>
      <c r="W333" s="10">
        <v>31119.741999999998</v>
      </c>
      <c r="X333" s="10">
        <v>995.08150000000001</v>
      </c>
      <c r="Y333" s="10">
        <v>0</v>
      </c>
      <c r="Z333" s="10">
        <v>0</v>
      </c>
      <c r="AA333" s="10">
        <v>0</v>
      </c>
      <c r="AB333" s="10">
        <v>237.40629999999999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10">
        <v>116.81619999999999</v>
      </c>
      <c r="AJ333" s="10">
        <v>6884.7864</v>
      </c>
      <c r="AK333" s="10">
        <v>0</v>
      </c>
      <c r="AL333" s="10">
        <v>0</v>
      </c>
      <c r="AM333" s="10">
        <v>0</v>
      </c>
      <c r="AN333" s="10">
        <v>0</v>
      </c>
      <c r="AO333" s="10">
        <v>0</v>
      </c>
      <c r="AP333" s="10">
        <v>3387.6604000000002</v>
      </c>
      <c r="AQ333" s="10">
        <v>0</v>
      </c>
      <c r="AR333" s="10">
        <v>0</v>
      </c>
      <c r="AS333" s="10"/>
      <c r="AT333" s="23">
        <v>0</v>
      </c>
      <c r="AU333" s="10">
        <f t="shared" si="5"/>
        <v>63279.380900000004</v>
      </c>
      <c r="AV333" s="10">
        <v>0</v>
      </c>
      <c r="AW333" s="10">
        <v>0</v>
      </c>
      <c r="AX333" s="11">
        <v>116</v>
      </c>
      <c r="AY333" s="11">
        <v>180</v>
      </c>
      <c r="AZ333" s="10">
        <v>238000</v>
      </c>
      <c r="BA333" s="10">
        <v>166600</v>
      </c>
      <c r="BB333" s="12"/>
      <c r="BC333" s="12"/>
      <c r="BD333" s="12">
        <v>10.31</v>
      </c>
      <c r="BE333" s="12"/>
      <c r="BF333" s="8"/>
      <c r="BG333" s="5"/>
      <c r="BH333" s="8" t="s">
        <v>100</v>
      </c>
      <c r="BI333" s="8" t="s">
        <v>598</v>
      </c>
      <c r="BJ333" s="8" t="s">
        <v>128</v>
      </c>
      <c r="BK333" s="8" t="s">
        <v>107</v>
      </c>
      <c r="BL333" s="6" t="s">
        <v>91</v>
      </c>
      <c r="BM333" s="12">
        <v>0</v>
      </c>
      <c r="BN333" s="6" t="s">
        <v>81</v>
      </c>
      <c r="BO333" s="12"/>
      <c r="BP333" s="13">
        <v>43187</v>
      </c>
      <c r="BQ333" s="13">
        <v>48666</v>
      </c>
      <c r="BR333" s="12">
        <v>0</v>
      </c>
      <c r="BS333" s="12">
        <v>0</v>
      </c>
      <c r="BT333" s="12">
        <v>0</v>
      </c>
    </row>
    <row r="334" spans="1:73" s="1" customFormat="1" ht="18.2" customHeight="1" x14ac:dyDescent="0.15">
      <c r="A334" s="14">
        <v>332</v>
      </c>
      <c r="B334" s="15" t="s">
        <v>103</v>
      </c>
      <c r="C334" s="15" t="s">
        <v>73</v>
      </c>
      <c r="D334" s="16">
        <v>45078</v>
      </c>
      <c r="E334" s="17" t="s">
        <v>604</v>
      </c>
      <c r="F334" s="18">
        <v>158</v>
      </c>
      <c r="G334" s="18">
        <v>157</v>
      </c>
      <c r="H334" s="19">
        <v>49371.512799999997</v>
      </c>
      <c r="I334" s="19">
        <v>30528.605200000002</v>
      </c>
      <c r="J334" s="19">
        <v>0</v>
      </c>
      <c r="K334" s="19">
        <v>79900.118000000002</v>
      </c>
      <c r="L334" s="19">
        <v>326.07470000000001</v>
      </c>
      <c r="M334" s="19">
        <v>0</v>
      </c>
      <c r="N334" s="19">
        <v>0</v>
      </c>
      <c r="O334" s="19">
        <v>0</v>
      </c>
      <c r="P334" s="19">
        <v>0</v>
      </c>
      <c r="Q334" s="19">
        <v>0</v>
      </c>
      <c r="R334" s="19">
        <v>0</v>
      </c>
      <c r="S334" s="19">
        <v>79900.118000000002</v>
      </c>
      <c r="T334" s="19">
        <v>76318.946400000001</v>
      </c>
      <c r="U334" s="19">
        <v>358.76650000000001</v>
      </c>
      <c r="V334" s="19">
        <v>0</v>
      </c>
      <c r="W334" s="19">
        <v>0</v>
      </c>
      <c r="X334" s="19">
        <v>0</v>
      </c>
      <c r="Y334" s="19">
        <v>0</v>
      </c>
      <c r="Z334" s="19">
        <v>0</v>
      </c>
      <c r="AA334" s="19">
        <v>76677.712899999999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0</v>
      </c>
      <c r="AI334" s="19">
        <v>0</v>
      </c>
      <c r="AJ334" s="19">
        <v>0</v>
      </c>
      <c r="AK334" s="19">
        <v>0</v>
      </c>
      <c r="AL334" s="19">
        <v>0</v>
      </c>
      <c r="AM334" s="19">
        <v>0</v>
      </c>
      <c r="AN334" s="19">
        <v>0</v>
      </c>
      <c r="AO334" s="19">
        <v>0</v>
      </c>
      <c r="AP334" s="19">
        <v>0</v>
      </c>
      <c r="AQ334" s="19">
        <v>0</v>
      </c>
      <c r="AR334" s="19">
        <v>0</v>
      </c>
      <c r="AS334" s="19"/>
      <c r="AT334" s="19">
        <v>0</v>
      </c>
      <c r="AU334" s="19">
        <f t="shared" si="5"/>
        <v>0</v>
      </c>
      <c r="AV334" s="19">
        <v>30854.679899999999</v>
      </c>
      <c r="AW334" s="19">
        <v>76677.712899999999</v>
      </c>
      <c r="AX334" s="20">
        <v>104</v>
      </c>
      <c r="AY334" s="20">
        <v>300</v>
      </c>
      <c r="AZ334" s="19">
        <v>355000</v>
      </c>
      <c r="BA334" s="19">
        <v>83506.77</v>
      </c>
      <c r="BB334" s="21">
        <v>90</v>
      </c>
      <c r="BC334" s="21">
        <v>86.112905815899694</v>
      </c>
      <c r="BD334" s="21">
        <v>8.7200000000000006</v>
      </c>
      <c r="BE334" s="21"/>
      <c r="BF334" s="17" t="s">
        <v>75</v>
      </c>
      <c r="BG334" s="14"/>
      <c r="BH334" s="17" t="s">
        <v>100</v>
      </c>
      <c r="BI334" s="17" t="s">
        <v>157</v>
      </c>
      <c r="BJ334" s="17" t="s">
        <v>128</v>
      </c>
      <c r="BK334" s="17" t="s">
        <v>79</v>
      </c>
      <c r="BL334" s="15" t="s">
        <v>80</v>
      </c>
      <c r="BM334" s="21">
        <v>621684.920531568</v>
      </c>
      <c r="BN334" s="15" t="s">
        <v>81</v>
      </c>
      <c r="BO334" s="21"/>
      <c r="BP334" s="22">
        <v>39141</v>
      </c>
      <c r="BQ334" s="22">
        <v>48274</v>
      </c>
      <c r="BR334" s="21">
        <v>21162.0877</v>
      </c>
      <c r="BS334" s="21">
        <v>69.59</v>
      </c>
      <c r="BT334" s="21">
        <v>44.982700000000001</v>
      </c>
      <c r="BU334" s="1" t="e">
        <v>#REF!</v>
      </c>
    </row>
    <row r="335" spans="1:73" s="1" customFormat="1" ht="18.2" customHeight="1" x14ac:dyDescent="0.15">
      <c r="A335" s="5">
        <v>333</v>
      </c>
      <c r="B335" s="6" t="s">
        <v>103</v>
      </c>
      <c r="C335" s="6" t="s">
        <v>73</v>
      </c>
      <c r="D335" s="7">
        <v>45078</v>
      </c>
      <c r="E335" s="8" t="s">
        <v>605</v>
      </c>
      <c r="F335" s="9">
        <v>166</v>
      </c>
      <c r="G335" s="9">
        <v>165</v>
      </c>
      <c r="H335" s="10">
        <v>58269.953000000001</v>
      </c>
      <c r="I335" s="10">
        <v>36987.257400000002</v>
      </c>
      <c r="J335" s="10">
        <v>0</v>
      </c>
      <c r="K335" s="10">
        <v>95257.210399999996</v>
      </c>
      <c r="L335" s="10">
        <v>384.88290000000001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0</v>
      </c>
      <c r="S335" s="10">
        <v>95257.210399999996</v>
      </c>
      <c r="T335" s="10">
        <v>95590.233600000007</v>
      </c>
      <c r="U335" s="10">
        <v>423.4282</v>
      </c>
      <c r="V335" s="10">
        <v>0</v>
      </c>
      <c r="W335" s="10">
        <v>0</v>
      </c>
      <c r="X335" s="10">
        <v>0</v>
      </c>
      <c r="Y335" s="10">
        <v>0</v>
      </c>
      <c r="Z335" s="10">
        <v>0</v>
      </c>
      <c r="AA335" s="10">
        <v>96013.661800000002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0</v>
      </c>
      <c r="AJ335" s="10">
        <v>0</v>
      </c>
      <c r="AK335" s="10">
        <v>0</v>
      </c>
      <c r="AL335" s="10">
        <v>0</v>
      </c>
      <c r="AM335" s="10">
        <v>0</v>
      </c>
      <c r="AN335" s="10">
        <v>0</v>
      </c>
      <c r="AO335" s="10">
        <v>0</v>
      </c>
      <c r="AP335" s="10">
        <v>0</v>
      </c>
      <c r="AQ335" s="10">
        <v>0</v>
      </c>
      <c r="AR335" s="10">
        <v>0</v>
      </c>
      <c r="AS335" s="10"/>
      <c r="AT335" s="19">
        <v>0</v>
      </c>
      <c r="AU335" s="10">
        <f t="shared" si="5"/>
        <v>0</v>
      </c>
      <c r="AV335" s="10">
        <v>37372.140299999999</v>
      </c>
      <c r="AW335" s="10">
        <v>96013.661800000002</v>
      </c>
      <c r="AX335" s="11">
        <v>104</v>
      </c>
      <c r="AY335" s="11">
        <v>300</v>
      </c>
      <c r="AZ335" s="10">
        <v>419000</v>
      </c>
      <c r="BA335" s="10">
        <v>98561.51</v>
      </c>
      <c r="BB335" s="12">
        <v>90</v>
      </c>
      <c r="BC335" s="12">
        <v>86.982727192389802</v>
      </c>
      <c r="BD335" s="12">
        <v>8.7200000000000006</v>
      </c>
      <c r="BE335" s="12"/>
      <c r="BF335" s="8" t="s">
        <v>75</v>
      </c>
      <c r="BG335" s="5"/>
      <c r="BH335" s="8" t="s">
        <v>100</v>
      </c>
      <c r="BI335" s="8" t="s">
        <v>157</v>
      </c>
      <c r="BJ335" s="8" t="s">
        <v>128</v>
      </c>
      <c r="BK335" s="8" t="s">
        <v>79</v>
      </c>
      <c r="BL335" s="6" t="s">
        <v>80</v>
      </c>
      <c r="BM335" s="12">
        <v>741175.01650727005</v>
      </c>
      <c r="BN335" s="6" t="s">
        <v>81</v>
      </c>
      <c r="BO335" s="12"/>
      <c r="BP335" s="13">
        <v>39141</v>
      </c>
      <c r="BQ335" s="13">
        <v>48274</v>
      </c>
      <c r="BR335" s="12">
        <v>26285.529299999998</v>
      </c>
      <c r="BS335" s="12">
        <v>82.13</v>
      </c>
      <c r="BT335" s="12">
        <v>44.982700000000001</v>
      </c>
      <c r="BU335" s="1" t="e">
        <v>#REF!</v>
      </c>
    </row>
    <row r="336" spans="1:73" s="1" customFormat="1" ht="18.2" customHeight="1" x14ac:dyDescent="0.15">
      <c r="A336" s="14">
        <v>334</v>
      </c>
      <c r="B336" s="15" t="s">
        <v>103</v>
      </c>
      <c r="C336" s="15" t="s">
        <v>73</v>
      </c>
      <c r="D336" s="16">
        <v>45078</v>
      </c>
      <c r="E336" s="17" t="s">
        <v>606</v>
      </c>
      <c r="F336" s="18">
        <v>152</v>
      </c>
      <c r="G336" s="18">
        <v>151</v>
      </c>
      <c r="H336" s="19">
        <v>58857.506399999998</v>
      </c>
      <c r="I336" s="19">
        <v>34695.692000000003</v>
      </c>
      <c r="J336" s="19">
        <v>0</v>
      </c>
      <c r="K336" s="19">
        <v>93553.198399999994</v>
      </c>
      <c r="L336" s="19">
        <v>378.42869999999999</v>
      </c>
      <c r="M336" s="19">
        <v>0</v>
      </c>
      <c r="N336" s="19">
        <v>0</v>
      </c>
      <c r="O336" s="19">
        <v>0</v>
      </c>
      <c r="P336" s="19">
        <v>0</v>
      </c>
      <c r="Q336" s="19">
        <v>0</v>
      </c>
      <c r="R336" s="19">
        <v>0</v>
      </c>
      <c r="S336" s="19">
        <v>93553.198399999994</v>
      </c>
      <c r="T336" s="19">
        <v>86237.766000000003</v>
      </c>
      <c r="U336" s="19">
        <v>427.69729999999998</v>
      </c>
      <c r="V336" s="19">
        <v>0</v>
      </c>
      <c r="W336" s="19">
        <v>0</v>
      </c>
      <c r="X336" s="19">
        <v>0</v>
      </c>
      <c r="Y336" s="19">
        <v>0</v>
      </c>
      <c r="Z336" s="19">
        <v>0</v>
      </c>
      <c r="AA336" s="19">
        <v>86665.463300000003</v>
      </c>
      <c r="AB336" s="19">
        <v>0</v>
      </c>
      <c r="AC336" s="19">
        <v>0</v>
      </c>
      <c r="AD336" s="19">
        <v>0</v>
      </c>
      <c r="AE336" s="19">
        <v>0</v>
      </c>
      <c r="AF336" s="19">
        <v>0</v>
      </c>
      <c r="AG336" s="19">
        <v>0</v>
      </c>
      <c r="AH336" s="19">
        <v>0</v>
      </c>
      <c r="AI336" s="19">
        <v>0</v>
      </c>
      <c r="AJ336" s="19">
        <v>0</v>
      </c>
      <c r="AK336" s="19">
        <v>0</v>
      </c>
      <c r="AL336" s="19">
        <v>0</v>
      </c>
      <c r="AM336" s="19">
        <v>0</v>
      </c>
      <c r="AN336" s="19">
        <v>0</v>
      </c>
      <c r="AO336" s="19">
        <v>0</v>
      </c>
      <c r="AP336" s="19">
        <v>0</v>
      </c>
      <c r="AQ336" s="19">
        <v>0</v>
      </c>
      <c r="AR336" s="19">
        <v>0</v>
      </c>
      <c r="AS336" s="19"/>
      <c r="AT336" s="19">
        <v>0</v>
      </c>
      <c r="AU336" s="19">
        <f t="shared" si="5"/>
        <v>0</v>
      </c>
      <c r="AV336" s="19">
        <v>35074.120699999999</v>
      </c>
      <c r="AW336" s="19">
        <v>86665.463300000003</v>
      </c>
      <c r="AX336" s="20">
        <v>106</v>
      </c>
      <c r="AY336" s="20">
        <v>300</v>
      </c>
      <c r="AZ336" s="19">
        <v>419000</v>
      </c>
      <c r="BA336" s="19">
        <v>98294.92</v>
      </c>
      <c r="BB336" s="21">
        <v>90</v>
      </c>
      <c r="BC336" s="21">
        <v>85.658423202338398</v>
      </c>
      <c r="BD336" s="21">
        <v>8.7200000000000006</v>
      </c>
      <c r="BE336" s="21"/>
      <c r="BF336" s="17" t="s">
        <v>75</v>
      </c>
      <c r="BG336" s="14"/>
      <c r="BH336" s="17" t="s">
        <v>100</v>
      </c>
      <c r="BI336" s="17" t="s">
        <v>157</v>
      </c>
      <c r="BJ336" s="17" t="s">
        <v>128</v>
      </c>
      <c r="BK336" s="17" t="s">
        <v>79</v>
      </c>
      <c r="BL336" s="15" t="s">
        <v>80</v>
      </c>
      <c r="BM336" s="21">
        <v>727916.48083395802</v>
      </c>
      <c r="BN336" s="15" t="s">
        <v>81</v>
      </c>
      <c r="BO336" s="21"/>
      <c r="BP336" s="22">
        <v>39182</v>
      </c>
      <c r="BQ336" s="22">
        <v>48335</v>
      </c>
      <c r="BR336" s="21">
        <v>23912.6702</v>
      </c>
      <c r="BS336" s="21">
        <v>81.91</v>
      </c>
      <c r="BT336" s="21">
        <v>44.982700000000001</v>
      </c>
      <c r="BU336" s="1" t="e">
        <v>#REF!</v>
      </c>
    </row>
    <row r="337" spans="1:73" s="1" customFormat="1" ht="18.2" customHeight="1" x14ac:dyDescent="0.15">
      <c r="A337" s="5">
        <v>335</v>
      </c>
      <c r="B337" s="6" t="s">
        <v>103</v>
      </c>
      <c r="C337" s="6" t="s">
        <v>73</v>
      </c>
      <c r="D337" s="7">
        <v>45078</v>
      </c>
      <c r="E337" s="8" t="s">
        <v>607</v>
      </c>
      <c r="F337" s="9">
        <v>151</v>
      </c>
      <c r="G337" s="9">
        <v>150</v>
      </c>
      <c r="H337" s="10">
        <v>33346.331599999998</v>
      </c>
      <c r="I337" s="10">
        <v>57033.280400000003</v>
      </c>
      <c r="J337" s="10">
        <v>0</v>
      </c>
      <c r="K337" s="10">
        <v>90379.611999999994</v>
      </c>
      <c r="L337" s="10">
        <v>623.77880000000005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0</v>
      </c>
      <c r="S337" s="10">
        <v>90379.611999999994</v>
      </c>
      <c r="T337" s="10">
        <v>72826.960399999996</v>
      </c>
      <c r="U337" s="10">
        <v>242.03800000000001</v>
      </c>
      <c r="V337" s="10">
        <v>0</v>
      </c>
      <c r="W337" s="10">
        <v>0</v>
      </c>
      <c r="X337" s="10">
        <v>0</v>
      </c>
      <c r="Y337" s="10">
        <v>0</v>
      </c>
      <c r="Z337" s="10">
        <v>0</v>
      </c>
      <c r="AA337" s="10">
        <v>73068.998399999997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0</v>
      </c>
      <c r="AI337" s="10">
        <v>0</v>
      </c>
      <c r="AJ337" s="10">
        <v>0</v>
      </c>
      <c r="AK337" s="10">
        <v>0</v>
      </c>
      <c r="AL337" s="10">
        <v>0</v>
      </c>
      <c r="AM337" s="10">
        <v>0</v>
      </c>
      <c r="AN337" s="10">
        <v>0</v>
      </c>
      <c r="AO337" s="10">
        <v>0</v>
      </c>
      <c r="AP337" s="10">
        <v>0</v>
      </c>
      <c r="AQ337" s="10">
        <v>0</v>
      </c>
      <c r="AR337" s="10">
        <v>0</v>
      </c>
      <c r="AS337" s="10"/>
      <c r="AT337" s="19">
        <v>0</v>
      </c>
      <c r="AU337" s="10">
        <f t="shared" si="5"/>
        <v>0</v>
      </c>
      <c r="AV337" s="10">
        <v>57657.059200000003</v>
      </c>
      <c r="AW337" s="10">
        <v>73068.998399999997</v>
      </c>
      <c r="AX337" s="11">
        <v>46</v>
      </c>
      <c r="AY337" s="11">
        <v>240</v>
      </c>
      <c r="AZ337" s="10">
        <v>419000</v>
      </c>
      <c r="BA337" s="10">
        <v>98257.78</v>
      </c>
      <c r="BB337" s="12">
        <v>90</v>
      </c>
      <c r="BC337" s="12">
        <v>82.783928967253303</v>
      </c>
      <c r="BD337" s="12">
        <v>8.7100000000000009</v>
      </c>
      <c r="BE337" s="12"/>
      <c r="BF337" s="8" t="s">
        <v>75</v>
      </c>
      <c r="BG337" s="5"/>
      <c r="BH337" s="8" t="s">
        <v>100</v>
      </c>
      <c r="BI337" s="8" t="s">
        <v>157</v>
      </c>
      <c r="BJ337" s="8" t="s">
        <v>128</v>
      </c>
      <c r="BK337" s="8" t="s">
        <v>79</v>
      </c>
      <c r="BL337" s="6" t="s">
        <v>80</v>
      </c>
      <c r="BM337" s="12">
        <v>703223.51593891205</v>
      </c>
      <c r="BN337" s="6" t="s">
        <v>81</v>
      </c>
      <c r="BO337" s="12"/>
      <c r="BP337" s="13">
        <v>39185</v>
      </c>
      <c r="BQ337" s="13">
        <v>46508</v>
      </c>
      <c r="BR337" s="12">
        <v>23333.617099999999</v>
      </c>
      <c r="BS337" s="12">
        <v>81.88</v>
      </c>
      <c r="BT337" s="12">
        <v>44.982700000000001</v>
      </c>
      <c r="BU337" s="1" t="e">
        <v>#REF!</v>
      </c>
    </row>
    <row r="338" spans="1:73" s="1" customFormat="1" ht="18.2" customHeight="1" x14ac:dyDescent="0.15">
      <c r="A338" s="14">
        <v>336</v>
      </c>
      <c r="B338" s="15" t="s">
        <v>103</v>
      </c>
      <c r="C338" s="15" t="s">
        <v>73</v>
      </c>
      <c r="D338" s="16">
        <v>45078</v>
      </c>
      <c r="E338" s="17" t="s">
        <v>608</v>
      </c>
      <c r="F338" s="18">
        <v>153</v>
      </c>
      <c r="G338" s="18">
        <v>152</v>
      </c>
      <c r="H338" s="19">
        <v>58747.078999999998</v>
      </c>
      <c r="I338" s="19">
        <v>34754.715700000001</v>
      </c>
      <c r="J338" s="19">
        <v>0</v>
      </c>
      <c r="K338" s="19">
        <v>93501.794699999999</v>
      </c>
      <c r="L338" s="19">
        <v>377.70740000000001</v>
      </c>
      <c r="M338" s="19">
        <v>0</v>
      </c>
      <c r="N338" s="19">
        <v>0</v>
      </c>
      <c r="O338" s="19">
        <v>0</v>
      </c>
      <c r="P338" s="19">
        <v>0</v>
      </c>
      <c r="Q338" s="19">
        <v>0</v>
      </c>
      <c r="R338" s="19">
        <v>0</v>
      </c>
      <c r="S338" s="19">
        <v>93501.794699999999</v>
      </c>
      <c r="T338" s="19">
        <v>86754.784400000004</v>
      </c>
      <c r="U338" s="19">
        <v>426.89510000000001</v>
      </c>
      <c r="V338" s="19">
        <v>0</v>
      </c>
      <c r="W338" s="19">
        <v>0</v>
      </c>
      <c r="X338" s="19">
        <v>0</v>
      </c>
      <c r="Y338" s="19">
        <v>0</v>
      </c>
      <c r="Z338" s="19">
        <v>0</v>
      </c>
      <c r="AA338" s="19">
        <v>87181.679499999998</v>
      </c>
      <c r="AB338" s="19">
        <v>0</v>
      </c>
      <c r="AC338" s="19">
        <v>0</v>
      </c>
      <c r="AD338" s="19">
        <v>0</v>
      </c>
      <c r="AE338" s="19">
        <v>0</v>
      </c>
      <c r="AF338" s="19">
        <v>0</v>
      </c>
      <c r="AG338" s="19">
        <v>0</v>
      </c>
      <c r="AH338" s="19">
        <v>0</v>
      </c>
      <c r="AI338" s="19">
        <v>0</v>
      </c>
      <c r="AJ338" s="19">
        <v>0</v>
      </c>
      <c r="AK338" s="19">
        <v>0</v>
      </c>
      <c r="AL338" s="19">
        <v>0</v>
      </c>
      <c r="AM338" s="19">
        <v>0</v>
      </c>
      <c r="AN338" s="19">
        <v>0</v>
      </c>
      <c r="AO338" s="19">
        <v>0</v>
      </c>
      <c r="AP338" s="19">
        <v>0</v>
      </c>
      <c r="AQ338" s="19">
        <v>0</v>
      </c>
      <c r="AR338" s="19">
        <v>0</v>
      </c>
      <c r="AS338" s="19"/>
      <c r="AT338" s="19">
        <v>0</v>
      </c>
      <c r="AU338" s="19">
        <f t="shared" si="5"/>
        <v>0</v>
      </c>
      <c r="AV338" s="19">
        <v>35132.4231</v>
      </c>
      <c r="AW338" s="19">
        <v>87181.679499999998</v>
      </c>
      <c r="AX338" s="20">
        <v>106</v>
      </c>
      <c r="AY338" s="20">
        <v>300</v>
      </c>
      <c r="AZ338" s="19">
        <v>419000</v>
      </c>
      <c r="BA338" s="19">
        <v>98109.36</v>
      </c>
      <c r="BB338" s="21">
        <v>90</v>
      </c>
      <c r="BC338" s="21">
        <v>85.773279155016397</v>
      </c>
      <c r="BD338" s="21">
        <v>8.7200000000000006</v>
      </c>
      <c r="BE338" s="21"/>
      <c r="BF338" s="17" t="s">
        <v>75</v>
      </c>
      <c r="BG338" s="14"/>
      <c r="BH338" s="17" t="s">
        <v>100</v>
      </c>
      <c r="BI338" s="17" t="s">
        <v>157</v>
      </c>
      <c r="BJ338" s="17" t="s">
        <v>128</v>
      </c>
      <c r="BK338" s="17" t="s">
        <v>79</v>
      </c>
      <c r="BL338" s="15" t="s">
        <v>80</v>
      </c>
      <c r="BM338" s="21">
        <v>727516.52015868702</v>
      </c>
      <c r="BN338" s="15" t="s">
        <v>81</v>
      </c>
      <c r="BO338" s="21"/>
      <c r="BP338" s="22">
        <v>39198</v>
      </c>
      <c r="BQ338" s="22">
        <v>48335</v>
      </c>
      <c r="BR338" s="21">
        <v>24081.564900000001</v>
      </c>
      <c r="BS338" s="21">
        <v>81.760000000000005</v>
      </c>
      <c r="BT338" s="21">
        <v>44.982700000000001</v>
      </c>
      <c r="BU338" s="1" t="e">
        <v>#REF!</v>
      </c>
    </row>
    <row r="339" spans="1:73" s="1" customFormat="1" ht="18.2" customHeight="1" x14ac:dyDescent="0.15">
      <c r="A339" s="5">
        <v>337</v>
      </c>
      <c r="B339" s="6" t="s">
        <v>103</v>
      </c>
      <c r="C339" s="6" t="s">
        <v>73</v>
      </c>
      <c r="D339" s="7">
        <v>45078</v>
      </c>
      <c r="E339" s="8" t="s">
        <v>609</v>
      </c>
      <c r="F339" s="9">
        <v>155</v>
      </c>
      <c r="G339" s="9">
        <v>154</v>
      </c>
      <c r="H339" s="10">
        <v>59189.167000000001</v>
      </c>
      <c r="I339" s="10">
        <v>34800.6872</v>
      </c>
      <c r="J339" s="10">
        <v>0</v>
      </c>
      <c r="K339" s="10">
        <v>93989.854200000002</v>
      </c>
      <c r="L339" s="10">
        <v>375.50749999999999</v>
      </c>
      <c r="M339" s="10">
        <v>0</v>
      </c>
      <c r="N339" s="10">
        <v>0</v>
      </c>
      <c r="O339" s="10">
        <v>0</v>
      </c>
      <c r="P339" s="10">
        <v>0</v>
      </c>
      <c r="Q339" s="10">
        <v>0</v>
      </c>
      <c r="R339" s="10">
        <v>0</v>
      </c>
      <c r="S339" s="10">
        <v>93989.854200000002</v>
      </c>
      <c r="T339" s="10">
        <v>88472.919200000004</v>
      </c>
      <c r="U339" s="10">
        <v>430.10750000000002</v>
      </c>
      <c r="V339" s="10">
        <v>0</v>
      </c>
      <c r="W339" s="10">
        <v>0</v>
      </c>
      <c r="X339" s="10">
        <v>0</v>
      </c>
      <c r="Y339" s="10">
        <v>0</v>
      </c>
      <c r="Z339" s="10">
        <v>0</v>
      </c>
      <c r="AA339" s="10">
        <v>88903.026700000002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0</v>
      </c>
      <c r="AI339" s="10">
        <v>0</v>
      </c>
      <c r="AJ339" s="10">
        <v>0</v>
      </c>
      <c r="AK339" s="10">
        <v>0</v>
      </c>
      <c r="AL339" s="10">
        <v>0</v>
      </c>
      <c r="AM339" s="10">
        <v>0</v>
      </c>
      <c r="AN339" s="10">
        <v>0</v>
      </c>
      <c r="AO339" s="10">
        <v>0</v>
      </c>
      <c r="AP339" s="10">
        <v>0</v>
      </c>
      <c r="AQ339" s="10">
        <v>0</v>
      </c>
      <c r="AR339" s="10">
        <v>0</v>
      </c>
      <c r="AS339" s="10"/>
      <c r="AT339" s="19">
        <v>0</v>
      </c>
      <c r="AU339" s="10">
        <f t="shared" si="5"/>
        <v>0</v>
      </c>
      <c r="AV339" s="10">
        <v>35176.1947</v>
      </c>
      <c r="AW339" s="10">
        <v>88903.026700000002</v>
      </c>
      <c r="AX339" s="11">
        <v>107</v>
      </c>
      <c r="AY339" s="11">
        <v>300</v>
      </c>
      <c r="AZ339" s="10">
        <v>419000</v>
      </c>
      <c r="BA339" s="10">
        <v>98232.72</v>
      </c>
      <c r="BB339" s="12">
        <v>90</v>
      </c>
      <c r="BC339" s="12">
        <v>86.112721687844896</v>
      </c>
      <c r="BD339" s="12">
        <v>8.7200000000000006</v>
      </c>
      <c r="BE339" s="12"/>
      <c r="BF339" s="8" t="s">
        <v>93</v>
      </c>
      <c r="BG339" s="5"/>
      <c r="BH339" s="8" t="s">
        <v>100</v>
      </c>
      <c r="BI339" s="8" t="s">
        <v>157</v>
      </c>
      <c r="BJ339" s="8" t="s">
        <v>128</v>
      </c>
      <c r="BK339" s="8" t="s">
        <v>79</v>
      </c>
      <c r="BL339" s="6" t="s">
        <v>80</v>
      </c>
      <c r="BM339" s="12">
        <v>731314.00180285901</v>
      </c>
      <c r="BN339" s="6" t="s">
        <v>81</v>
      </c>
      <c r="BO339" s="12"/>
      <c r="BP339" s="13">
        <v>39206</v>
      </c>
      <c r="BQ339" s="13">
        <v>48366</v>
      </c>
      <c r="BR339" s="12">
        <v>24370.385300000002</v>
      </c>
      <c r="BS339" s="12">
        <v>81.86</v>
      </c>
      <c r="BT339" s="12">
        <v>44.982700000000001</v>
      </c>
      <c r="BU339" s="1" t="e">
        <v>#REF!</v>
      </c>
    </row>
    <row r="340" spans="1:73" s="1" customFormat="1" ht="18.2" customHeight="1" x14ac:dyDescent="0.15">
      <c r="A340" s="14">
        <v>338</v>
      </c>
      <c r="B340" s="15" t="s">
        <v>103</v>
      </c>
      <c r="C340" s="15" t="s">
        <v>73</v>
      </c>
      <c r="D340" s="16">
        <v>45078</v>
      </c>
      <c r="E340" s="17" t="s">
        <v>610</v>
      </c>
      <c r="F340" s="18">
        <v>162</v>
      </c>
      <c r="G340" s="18">
        <v>161</v>
      </c>
      <c r="H340" s="19">
        <v>59173.758399999999</v>
      </c>
      <c r="I340" s="19">
        <v>35625.457000000002</v>
      </c>
      <c r="J340" s="19">
        <v>0</v>
      </c>
      <c r="K340" s="19">
        <v>94799.215400000001</v>
      </c>
      <c r="L340" s="19">
        <v>375.41120000000001</v>
      </c>
      <c r="M340" s="19">
        <v>0</v>
      </c>
      <c r="N340" s="19">
        <v>0</v>
      </c>
      <c r="O340" s="19">
        <v>0</v>
      </c>
      <c r="P340" s="19">
        <v>0</v>
      </c>
      <c r="Q340" s="19">
        <v>0</v>
      </c>
      <c r="R340" s="19">
        <v>0</v>
      </c>
      <c r="S340" s="19">
        <v>94799.215400000001</v>
      </c>
      <c r="T340" s="19">
        <v>93254.061700000006</v>
      </c>
      <c r="U340" s="19">
        <v>429.99529999999999</v>
      </c>
      <c r="V340" s="19">
        <v>0</v>
      </c>
      <c r="W340" s="19">
        <v>0</v>
      </c>
      <c r="X340" s="19">
        <v>0</v>
      </c>
      <c r="Y340" s="19">
        <v>0</v>
      </c>
      <c r="Z340" s="19">
        <v>0</v>
      </c>
      <c r="AA340" s="19">
        <v>93684.057000000001</v>
      </c>
      <c r="AB340" s="19">
        <v>0</v>
      </c>
      <c r="AC340" s="19">
        <v>0</v>
      </c>
      <c r="AD340" s="19">
        <v>0</v>
      </c>
      <c r="AE340" s="19">
        <v>0</v>
      </c>
      <c r="AF340" s="19">
        <v>0</v>
      </c>
      <c r="AG340" s="19">
        <v>0</v>
      </c>
      <c r="AH340" s="19">
        <v>0</v>
      </c>
      <c r="AI340" s="19">
        <v>0</v>
      </c>
      <c r="AJ340" s="19">
        <v>0</v>
      </c>
      <c r="AK340" s="19">
        <v>0</v>
      </c>
      <c r="AL340" s="19">
        <v>0</v>
      </c>
      <c r="AM340" s="19">
        <v>0</v>
      </c>
      <c r="AN340" s="19">
        <v>0</v>
      </c>
      <c r="AO340" s="19">
        <v>0</v>
      </c>
      <c r="AP340" s="19">
        <v>0</v>
      </c>
      <c r="AQ340" s="19">
        <v>0</v>
      </c>
      <c r="AR340" s="19">
        <v>0</v>
      </c>
      <c r="AS340" s="19"/>
      <c r="AT340" s="19">
        <v>0</v>
      </c>
      <c r="AU340" s="19">
        <f t="shared" si="5"/>
        <v>0</v>
      </c>
      <c r="AV340" s="19">
        <v>36000.868199999997</v>
      </c>
      <c r="AW340" s="19">
        <v>93684.057000000001</v>
      </c>
      <c r="AX340" s="20">
        <v>107</v>
      </c>
      <c r="AY340" s="20">
        <v>300</v>
      </c>
      <c r="AZ340" s="19">
        <v>419000</v>
      </c>
      <c r="BA340" s="19">
        <v>98207.26</v>
      </c>
      <c r="BB340" s="21">
        <v>90</v>
      </c>
      <c r="BC340" s="21">
        <v>86.876768438504399</v>
      </c>
      <c r="BD340" s="21">
        <v>8.7200000000000006</v>
      </c>
      <c r="BE340" s="21"/>
      <c r="BF340" s="17" t="s">
        <v>75</v>
      </c>
      <c r="BG340" s="14"/>
      <c r="BH340" s="17" t="s">
        <v>100</v>
      </c>
      <c r="BI340" s="17" t="s">
        <v>157</v>
      </c>
      <c r="BJ340" s="17" t="s">
        <v>128</v>
      </c>
      <c r="BK340" s="17" t="s">
        <v>79</v>
      </c>
      <c r="BL340" s="15" t="s">
        <v>80</v>
      </c>
      <c r="BM340" s="21">
        <v>737611.46000315004</v>
      </c>
      <c r="BN340" s="15" t="s">
        <v>81</v>
      </c>
      <c r="BO340" s="21"/>
      <c r="BP340" s="22">
        <v>39227</v>
      </c>
      <c r="BQ340" s="22">
        <v>48366</v>
      </c>
      <c r="BR340" s="21">
        <v>25547.3799</v>
      </c>
      <c r="BS340" s="21">
        <v>81.84</v>
      </c>
      <c r="BT340" s="21">
        <v>44.982700000000001</v>
      </c>
      <c r="BU340" s="1" t="e">
        <v>#REF!</v>
      </c>
    </row>
    <row r="341" spans="1:73" s="1" customFormat="1" ht="18.2" customHeight="1" x14ac:dyDescent="0.15">
      <c r="A341" s="5">
        <v>339</v>
      </c>
      <c r="B341" s="6" t="s">
        <v>103</v>
      </c>
      <c r="C341" s="6" t="s">
        <v>73</v>
      </c>
      <c r="D341" s="7">
        <v>45078</v>
      </c>
      <c r="E341" s="8" t="s">
        <v>611</v>
      </c>
      <c r="F341" s="9">
        <v>170</v>
      </c>
      <c r="G341" s="9">
        <v>169</v>
      </c>
      <c r="H341" s="10">
        <v>59189.183299999997</v>
      </c>
      <c r="I341" s="10">
        <v>36646.467199999999</v>
      </c>
      <c r="J341" s="10">
        <v>0</v>
      </c>
      <c r="K341" s="10">
        <v>95835.650500000003</v>
      </c>
      <c r="L341" s="10">
        <v>375.50729999999999</v>
      </c>
      <c r="M341" s="10">
        <v>0</v>
      </c>
      <c r="N341" s="10">
        <v>0</v>
      </c>
      <c r="O341" s="10">
        <v>0</v>
      </c>
      <c r="P341" s="10">
        <v>0</v>
      </c>
      <c r="Q341" s="10">
        <v>0</v>
      </c>
      <c r="R341" s="10">
        <v>0</v>
      </c>
      <c r="S341" s="10">
        <v>95835.650500000003</v>
      </c>
      <c r="T341" s="10">
        <v>98841.350699999995</v>
      </c>
      <c r="U341" s="10">
        <v>430.10770000000002</v>
      </c>
      <c r="V341" s="10">
        <v>0</v>
      </c>
      <c r="W341" s="10">
        <v>0</v>
      </c>
      <c r="X341" s="10">
        <v>0</v>
      </c>
      <c r="Y341" s="10">
        <v>0</v>
      </c>
      <c r="Z341" s="10">
        <v>0</v>
      </c>
      <c r="AA341" s="10">
        <v>99271.458400000003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0</v>
      </c>
      <c r="AI341" s="10">
        <v>0</v>
      </c>
      <c r="AJ341" s="10">
        <v>0</v>
      </c>
      <c r="AK341" s="10">
        <v>0</v>
      </c>
      <c r="AL341" s="10">
        <v>0</v>
      </c>
      <c r="AM341" s="10">
        <v>0</v>
      </c>
      <c r="AN341" s="10">
        <v>0</v>
      </c>
      <c r="AO341" s="10">
        <v>0</v>
      </c>
      <c r="AP341" s="10">
        <v>0</v>
      </c>
      <c r="AQ341" s="10">
        <v>0</v>
      </c>
      <c r="AR341" s="10">
        <v>0</v>
      </c>
      <c r="AS341" s="10"/>
      <c r="AT341" s="19">
        <v>0</v>
      </c>
      <c r="AU341" s="10">
        <f t="shared" si="5"/>
        <v>0</v>
      </c>
      <c r="AV341" s="10">
        <v>37021.974499999997</v>
      </c>
      <c r="AW341" s="10">
        <v>99271.458400000003</v>
      </c>
      <c r="AX341" s="11">
        <v>107</v>
      </c>
      <c r="AY341" s="11">
        <v>300</v>
      </c>
      <c r="AZ341" s="10">
        <v>419000</v>
      </c>
      <c r="BA341" s="10">
        <v>98232.72</v>
      </c>
      <c r="BB341" s="12">
        <v>90</v>
      </c>
      <c r="BC341" s="12">
        <v>87.803824886453299</v>
      </c>
      <c r="BD341" s="12">
        <v>8.7200000000000006</v>
      </c>
      <c r="BE341" s="12"/>
      <c r="BF341" s="8" t="s">
        <v>93</v>
      </c>
      <c r="BG341" s="5"/>
      <c r="BH341" s="8" t="s">
        <v>100</v>
      </c>
      <c r="BI341" s="8" t="s">
        <v>157</v>
      </c>
      <c r="BJ341" s="8" t="s">
        <v>128</v>
      </c>
      <c r="BK341" s="8" t="s">
        <v>79</v>
      </c>
      <c r="BL341" s="6" t="s">
        <v>80</v>
      </c>
      <c r="BM341" s="12">
        <v>745675.72935478797</v>
      </c>
      <c r="BN341" s="6" t="s">
        <v>81</v>
      </c>
      <c r="BO341" s="12"/>
      <c r="BP341" s="13">
        <v>39206</v>
      </c>
      <c r="BQ341" s="13">
        <v>48366</v>
      </c>
      <c r="BR341" s="12">
        <v>26861.394899999999</v>
      </c>
      <c r="BS341" s="12">
        <v>81.86</v>
      </c>
      <c r="BT341" s="12">
        <v>44.982700000000001</v>
      </c>
      <c r="BU341" s="1" t="e">
        <v>#REF!</v>
      </c>
    </row>
    <row r="342" spans="1:73" s="1" customFormat="1" ht="18.2" customHeight="1" x14ac:dyDescent="0.15">
      <c r="A342" s="14">
        <v>340</v>
      </c>
      <c r="B342" s="15" t="s">
        <v>103</v>
      </c>
      <c r="C342" s="27" t="s">
        <v>73</v>
      </c>
      <c r="D342" s="16">
        <v>45078</v>
      </c>
      <c r="E342" s="17" t="s">
        <v>612</v>
      </c>
      <c r="F342" s="15" t="s">
        <v>111</v>
      </c>
      <c r="G342" s="18">
        <v>36</v>
      </c>
      <c r="H342" s="19">
        <v>67561.049299999999</v>
      </c>
      <c r="I342" s="19">
        <v>45328.075199999999</v>
      </c>
      <c r="J342" s="23">
        <v>85589.254000000001</v>
      </c>
      <c r="K342" s="19">
        <v>112889.12450000001</v>
      </c>
      <c r="L342" s="19">
        <v>1473.5023000000001</v>
      </c>
      <c r="M342" s="19">
        <v>0</v>
      </c>
      <c r="N342" s="19">
        <v>0</v>
      </c>
      <c r="O342" s="19">
        <v>45328.075199999999</v>
      </c>
      <c r="P342" s="19">
        <v>1473.5023000000001</v>
      </c>
      <c r="Q342" s="19">
        <v>66087.547000000006</v>
      </c>
      <c r="R342" s="19">
        <v>0</v>
      </c>
      <c r="S342" s="19">
        <v>0</v>
      </c>
      <c r="T342" s="19">
        <v>27511.3387</v>
      </c>
      <c r="U342" s="19">
        <v>580.46190000000001</v>
      </c>
      <c r="V342" s="19">
        <v>0</v>
      </c>
      <c r="W342" s="19">
        <v>27511.3387</v>
      </c>
      <c r="X342" s="19">
        <v>580.46190000000001</v>
      </c>
      <c r="Y342" s="19">
        <v>0</v>
      </c>
      <c r="Z342" s="19">
        <v>0</v>
      </c>
      <c r="AA342" s="19">
        <v>0</v>
      </c>
      <c r="AB342" s="19">
        <v>230.4238</v>
      </c>
      <c r="AC342" s="19">
        <v>0</v>
      </c>
      <c r="AD342" s="19">
        <v>0</v>
      </c>
      <c r="AE342" s="19">
        <v>0</v>
      </c>
      <c r="AF342" s="19">
        <v>0</v>
      </c>
      <c r="AG342" s="19">
        <v>0</v>
      </c>
      <c r="AH342" s="19">
        <v>0</v>
      </c>
      <c r="AI342" s="19">
        <v>114.88549999999999</v>
      </c>
      <c r="AJ342" s="19">
        <v>8064.8253999999997</v>
      </c>
      <c r="AK342" s="19">
        <v>0</v>
      </c>
      <c r="AL342" s="19">
        <v>0</v>
      </c>
      <c r="AM342" s="19">
        <v>0</v>
      </c>
      <c r="AN342" s="19">
        <v>0</v>
      </c>
      <c r="AO342" s="19">
        <v>0</v>
      </c>
      <c r="AP342" s="19">
        <v>4020.9814999999999</v>
      </c>
      <c r="AQ342" s="19">
        <v>0</v>
      </c>
      <c r="AR342" s="19">
        <v>0</v>
      </c>
      <c r="AS342" s="19"/>
      <c r="AT342" s="23">
        <v>21310.445599999999</v>
      </c>
      <c r="AU342" s="19">
        <f t="shared" si="5"/>
        <v>46512.341699999983</v>
      </c>
      <c r="AV342" s="19">
        <v>0</v>
      </c>
      <c r="AW342" s="19">
        <v>0</v>
      </c>
      <c r="AX342" s="20">
        <v>36</v>
      </c>
      <c r="AY342" s="20">
        <v>100</v>
      </c>
      <c r="AZ342" s="19">
        <v>231000</v>
      </c>
      <c r="BA342" s="19">
        <v>161700</v>
      </c>
      <c r="BB342" s="21"/>
      <c r="BC342" s="21"/>
      <c r="BD342" s="21">
        <v>10.31</v>
      </c>
      <c r="BE342" s="21"/>
      <c r="BF342" s="17"/>
      <c r="BG342" s="14"/>
      <c r="BH342" s="17" t="s">
        <v>100</v>
      </c>
      <c r="BI342" s="17" t="s">
        <v>127</v>
      </c>
      <c r="BJ342" s="17" t="s">
        <v>128</v>
      </c>
      <c r="BK342" s="17" t="s">
        <v>107</v>
      </c>
      <c r="BL342" s="15" t="s">
        <v>91</v>
      </c>
      <c r="BM342" s="21">
        <v>0</v>
      </c>
      <c r="BN342" s="15" t="s">
        <v>81</v>
      </c>
      <c r="BO342" s="21"/>
      <c r="BP342" s="22">
        <v>43187</v>
      </c>
      <c r="BQ342" s="22">
        <v>46233</v>
      </c>
      <c r="BR342" s="21">
        <v>0</v>
      </c>
      <c r="BS342" s="21">
        <v>0</v>
      </c>
      <c r="BT342" s="21">
        <v>0</v>
      </c>
    </row>
    <row r="343" spans="1:73" s="1" customFormat="1" ht="18.2" customHeight="1" x14ac:dyDescent="0.15">
      <c r="A343" s="5">
        <v>341</v>
      </c>
      <c r="B343" s="6" t="s">
        <v>103</v>
      </c>
      <c r="C343" s="6" t="s">
        <v>73</v>
      </c>
      <c r="D343" s="7">
        <v>45078</v>
      </c>
      <c r="E343" s="8" t="s">
        <v>613</v>
      </c>
      <c r="F343" s="9">
        <v>151</v>
      </c>
      <c r="G343" s="9">
        <v>150</v>
      </c>
      <c r="H343" s="10">
        <v>59856.294399999999</v>
      </c>
      <c r="I343" s="10">
        <v>34238.799299999999</v>
      </c>
      <c r="J343" s="10">
        <v>0</v>
      </c>
      <c r="K343" s="10">
        <v>94095.093699999998</v>
      </c>
      <c r="L343" s="10">
        <v>374.72699999999998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0</v>
      </c>
      <c r="S343" s="10">
        <v>94095.093699999998</v>
      </c>
      <c r="T343" s="10">
        <v>86421.425199999998</v>
      </c>
      <c r="U343" s="10">
        <v>434.95549999999997</v>
      </c>
      <c r="V343" s="10">
        <v>0</v>
      </c>
      <c r="W343" s="10">
        <v>0</v>
      </c>
      <c r="X343" s="10">
        <v>0</v>
      </c>
      <c r="Y343" s="10">
        <v>0</v>
      </c>
      <c r="Z343" s="10">
        <v>0</v>
      </c>
      <c r="AA343" s="10">
        <v>86856.380699999994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0</v>
      </c>
      <c r="AR343" s="10">
        <v>0</v>
      </c>
      <c r="AS343" s="10"/>
      <c r="AT343" s="19">
        <v>0</v>
      </c>
      <c r="AU343" s="10">
        <f t="shared" si="5"/>
        <v>0</v>
      </c>
      <c r="AV343" s="10">
        <v>34613.526299999998</v>
      </c>
      <c r="AW343" s="10">
        <v>86856.380699999994</v>
      </c>
      <c r="AX343" s="11">
        <v>108</v>
      </c>
      <c r="AY343" s="11">
        <v>300</v>
      </c>
      <c r="AZ343" s="10">
        <v>419000</v>
      </c>
      <c r="BA343" s="10">
        <v>98728.83</v>
      </c>
      <c r="BB343" s="12">
        <v>90</v>
      </c>
      <c r="BC343" s="12">
        <v>85.775942376710006</v>
      </c>
      <c r="BD343" s="12">
        <v>8.7200000000000006</v>
      </c>
      <c r="BE343" s="12"/>
      <c r="BF343" s="8" t="s">
        <v>93</v>
      </c>
      <c r="BG343" s="5"/>
      <c r="BH343" s="8" t="s">
        <v>100</v>
      </c>
      <c r="BI343" s="8" t="s">
        <v>157</v>
      </c>
      <c r="BJ343" s="8" t="s">
        <v>128</v>
      </c>
      <c r="BK343" s="8" t="s">
        <v>79</v>
      </c>
      <c r="BL343" s="6" t="s">
        <v>80</v>
      </c>
      <c r="BM343" s="12">
        <v>732132.84677871095</v>
      </c>
      <c r="BN343" s="6" t="s">
        <v>81</v>
      </c>
      <c r="BO343" s="12"/>
      <c r="BP343" s="13">
        <v>39246</v>
      </c>
      <c r="BQ343" s="13">
        <v>48396</v>
      </c>
      <c r="BR343" s="12">
        <v>23929.454699999998</v>
      </c>
      <c r="BS343" s="12">
        <v>82.27</v>
      </c>
      <c r="BT343" s="12">
        <v>44.982700000000001</v>
      </c>
      <c r="BU343" s="1" t="e">
        <v>#REF!</v>
      </c>
    </row>
    <row r="344" spans="1:73" s="1" customFormat="1" ht="18.2" customHeight="1" x14ac:dyDescent="0.15">
      <c r="A344" s="14">
        <v>342</v>
      </c>
      <c r="B344" s="15" t="s">
        <v>103</v>
      </c>
      <c r="C344" s="15" t="s">
        <v>73</v>
      </c>
      <c r="D344" s="16">
        <v>45078</v>
      </c>
      <c r="E344" s="17" t="s">
        <v>614</v>
      </c>
      <c r="F344" s="18">
        <v>164</v>
      </c>
      <c r="G344" s="18">
        <v>163</v>
      </c>
      <c r="H344" s="19">
        <v>59189.167000000001</v>
      </c>
      <c r="I344" s="19">
        <v>35899.242899999997</v>
      </c>
      <c r="J344" s="19">
        <v>0</v>
      </c>
      <c r="K344" s="19">
        <v>95088.409899999999</v>
      </c>
      <c r="L344" s="19">
        <v>375.50749999999999</v>
      </c>
      <c r="M344" s="19">
        <v>0</v>
      </c>
      <c r="N344" s="19">
        <v>0</v>
      </c>
      <c r="O344" s="19">
        <v>0</v>
      </c>
      <c r="P344" s="19">
        <v>0</v>
      </c>
      <c r="Q344" s="19">
        <v>0</v>
      </c>
      <c r="R344" s="19">
        <v>0</v>
      </c>
      <c r="S344" s="19">
        <v>95088.409899999999</v>
      </c>
      <c r="T344" s="19">
        <v>94658.900299999994</v>
      </c>
      <c r="U344" s="19">
        <v>430.10750000000002</v>
      </c>
      <c r="V344" s="19">
        <v>0</v>
      </c>
      <c r="W344" s="19">
        <v>0</v>
      </c>
      <c r="X344" s="19">
        <v>0</v>
      </c>
      <c r="Y344" s="19">
        <v>0</v>
      </c>
      <c r="Z344" s="19">
        <v>0</v>
      </c>
      <c r="AA344" s="19">
        <v>95089.007800000007</v>
      </c>
      <c r="AB344" s="19">
        <v>0</v>
      </c>
      <c r="AC344" s="19">
        <v>0</v>
      </c>
      <c r="AD344" s="19">
        <v>0</v>
      </c>
      <c r="AE344" s="19">
        <v>0</v>
      </c>
      <c r="AF344" s="19">
        <v>0</v>
      </c>
      <c r="AG344" s="19">
        <v>0</v>
      </c>
      <c r="AH344" s="19">
        <v>0</v>
      </c>
      <c r="AI344" s="19">
        <v>0</v>
      </c>
      <c r="AJ344" s="19">
        <v>0</v>
      </c>
      <c r="AK344" s="19">
        <v>0</v>
      </c>
      <c r="AL344" s="19">
        <v>0</v>
      </c>
      <c r="AM344" s="19">
        <v>0</v>
      </c>
      <c r="AN344" s="19">
        <v>0</v>
      </c>
      <c r="AO344" s="19">
        <v>0</v>
      </c>
      <c r="AP344" s="19">
        <v>0</v>
      </c>
      <c r="AQ344" s="19">
        <v>0</v>
      </c>
      <c r="AR344" s="19">
        <v>0</v>
      </c>
      <c r="AS344" s="19"/>
      <c r="AT344" s="19">
        <v>0</v>
      </c>
      <c r="AU344" s="19">
        <f t="shared" si="5"/>
        <v>0</v>
      </c>
      <c r="AV344" s="19">
        <v>36274.750399999997</v>
      </c>
      <c r="AW344" s="19">
        <v>95089.007800000007</v>
      </c>
      <c r="AX344" s="20">
        <v>107</v>
      </c>
      <c r="AY344" s="20">
        <v>300</v>
      </c>
      <c r="AZ344" s="19">
        <v>419000</v>
      </c>
      <c r="BA344" s="19">
        <v>98232.72</v>
      </c>
      <c r="BB344" s="21">
        <v>90</v>
      </c>
      <c r="BC344" s="21">
        <v>87.119209271615404</v>
      </c>
      <c r="BD344" s="21">
        <v>8.7200000000000006</v>
      </c>
      <c r="BE344" s="21"/>
      <c r="BF344" s="17" t="s">
        <v>93</v>
      </c>
      <c r="BG344" s="14"/>
      <c r="BH344" s="17" t="s">
        <v>100</v>
      </c>
      <c r="BI344" s="17" t="s">
        <v>157</v>
      </c>
      <c r="BJ344" s="17" t="s">
        <v>128</v>
      </c>
      <c r="BK344" s="17" t="s">
        <v>79</v>
      </c>
      <c r="BL344" s="15" t="s">
        <v>80</v>
      </c>
      <c r="BM344" s="21">
        <v>739861.61762808205</v>
      </c>
      <c r="BN344" s="15" t="s">
        <v>81</v>
      </c>
      <c r="BO344" s="21"/>
      <c r="BP344" s="22">
        <v>39206</v>
      </c>
      <c r="BQ344" s="22">
        <v>48366</v>
      </c>
      <c r="BR344" s="21">
        <v>25897.712800000001</v>
      </c>
      <c r="BS344" s="21">
        <v>81.86</v>
      </c>
      <c r="BT344" s="21">
        <v>44.982700000000001</v>
      </c>
      <c r="BU344" s="1" t="e">
        <v>#REF!</v>
      </c>
    </row>
    <row r="345" spans="1:73" s="1" customFormat="1" ht="18.2" customHeight="1" x14ac:dyDescent="0.15">
      <c r="A345" s="5">
        <v>343</v>
      </c>
      <c r="B345" s="6" t="s">
        <v>103</v>
      </c>
      <c r="C345" s="6" t="s">
        <v>73</v>
      </c>
      <c r="D345" s="7">
        <v>45078</v>
      </c>
      <c r="E345" s="8" t="s">
        <v>615</v>
      </c>
      <c r="F345" s="9">
        <v>168</v>
      </c>
      <c r="G345" s="9">
        <v>167</v>
      </c>
      <c r="H345" s="10">
        <v>58747.105600000003</v>
      </c>
      <c r="I345" s="10">
        <v>36527.182000000001</v>
      </c>
      <c r="J345" s="10">
        <v>0</v>
      </c>
      <c r="K345" s="10">
        <v>95274.287599999996</v>
      </c>
      <c r="L345" s="10">
        <v>377.7072</v>
      </c>
      <c r="M345" s="10">
        <v>0</v>
      </c>
      <c r="N345" s="10">
        <v>0</v>
      </c>
      <c r="O345" s="10">
        <v>0</v>
      </c>
      <c r="P345" s="10">
        <v>0</v>
      </c>
      <c r="Q345" s="10">
        <v>0</v>
      </c>
      <c r="R345" s="10">
        <v>0</v>
      </c>
      <c r="S345" s="10">
        <v>95274.287599999996</v>
      </c>
      <c r="T345" s="10">
        <v>97051.2503</v>
      </c>
      <c r="U345" s="10">
        <v>426.89530000000002</v>
      </c>
      <c r="V345" s="10">
        <v>0</v>
      </c>
      <c r="W345" s="10">
        <v>0</v>
      </c>
      <c r="X345" s="10">
        <v>0</v>
      </c>
      <c r="Y345" s="10">
        <v>0</v>
      </c>
      <c r="Z345" s="10">
        <v>0</v>
      </c>
      <c r="AA345" s="10">
        <v>97478.145600000003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0">
        <v>0</v>
      </c>
      <c r="AH345" s="10">
        <v>0</v>
      </c>
      <c r="AI345" s="10">
        <v>0</v>
      </c>
      <c r="AJ345" s="10">
        <v>0</v>
      </c>
      <c r="AK345" s="10">
        <v>0</v>
      </c>
      <c r="AL345" s="10">
        <v>0</v>
      </c>
      <c r="AM345" s="10">
        <v>0</v>
      </c>
      <c r="AN345" s="10">
        <v>0</v>
      </c>
      <c r="AO345" s="10">
        <v>0</v>
      </c>
      <c r="AP345" s="10">
        <v>0</v>
      </c>
      <c r="AQ345" s="10">
        <v>0</v>
      </c>
      <c r="AR345" s="10">
        <v>0</v>
      </c>
      <c r="AS345" s="10"/>
      <c r="AT345" s="19">
        <v>0</v>
      </c>
      <c r="AU345" s="10">
        <f t="shared" si="5"/>
        <v>0</v>
      </c>
      <c r="AV345" s="10">
        <v>36904.889199999998</v>
      </c>
      <c r="AW345" s="10">
        <v>97478.145600000003</v>
      </c>
      <c r="AX345" s="11">
        <v>106</v>
      </c>
      <c r="AY345" s="11">
        <v>300</v>
      </c>
      <c r="AZ345" s="10">
        <v>419000</v>
      </c>
      <c r="BA345" s="10">
        <v>98109.36</v>
      </c>
      <c r="BB345" s="12">
        <v>90</v>
      </c>
      <c r="BC345" s="12">
        <v>87.399264290379605</v>
      </c>
      <c r="BD345" s="12">
        <v>8.7200000000000006</v>
      </c>
      <c r="BE345" s="12"/>
      <c r="BF345" s="8" t="s">
        <v>93</v>
      </c>
      <c r="BG345" s="5"/>
      <c r="BH345" s="8" t="s">
        <v>100</v>
      </c>
      <c r="BI345" s="8" t="s">
        <v>157</v>
      </c>
      <c r="BJ345" s="8" t="s">
        <v>128</v>
      </c>
      <c r="BK345" s="8" t="s">
        <v>79</v>
      </c>
      <c r="BL345" s="6" t="s">
        <v>80</v>
      </c>
      <c r="BM345" s="12">
        <v>741307.89037517796</v>
      </c>
      <c r="BN345" s="6" t="s">
        <v>81</v>
      </c>
      <c r="BO345" s="12"/>
      <c r="BP345" s="13">
        <v>39198</v>
      </c>
      <c r="BQ345" s="13">
        <v>48335</v>
      </c>
      <c r="BR345" s="12">
        <v>26496.1371</v>
      </c>
      <c r="BS345" s="12">
        <v>81.760000000000005</v>
      </c>
      <c r="BT345" s="12">
        <v>44.982700000000001</v>
      </c>
      <c r="BU345" s="1" t="e">
        <v>#REF!</v>
      </c>
    </row>
    <row r="346" spans="1:73" s="1" customFormat="1" ht="18.2" customHeight="1" x14ac:dyDescent="0.15">
      <c r="A346" s="14">
        <v>344</v>
      </c>
      <c r="B346" s="15" t="s">
        <v>103</v>
      </c>
      <c r="C346" s="15" t="s">
        <v>73</v>
      </c>
      <c r="D346" s="16">
        <v>45078</v>
      </c>
      <c r="E346" s="17" t="s">
        <v>616</v>
      </c>
      <c r="F346" s="18">
        <v>170</v>
      </c>
      <c r="G346" s="18">
        <v>169</v>
      </c>
      <c r="H346" s="19">
        <v>59189.124199999998</v>
      </c>
      <c r="I346" s="19">
        <v>36537.309000000001</v>
      </c>
      <c r="J346" s="19">
        <v>0</v>
      </c>
      <c r="K346" s="19">
        <v>95726.433199999999</v>
      </c>
      <c r="L346" s="19">
        <v>375.50790000000001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0</v>
      </c>
      <c r="S346" s="19">
        <v>95726.433199999999</v>
      </c>
      <c r="T346" s="19">
        <v>98820.406099999993</v>
      </c>
      <c r="U346" s="19">
        <v>430.1071</v>
      </c>
      <c r="V346" s="19">
        <v>0</v>
      </c>
      <c r="W346" s="19">
        <v>0</v>
      </c>
      <c r="X346" s="19">
        <v>0</v>
      </c>
      <c r="Y346" s="19">
        <v>0</v>
      </c>
      <c r="Z346" s="19">
        <v>0</v>
      </c>
      <c r="AA346" s="19">
        <v>99250.513200000001</v>
      </c>
      <c r="AB346" s="19">
        <v>0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0</v>
      </c>
      <c r="AI346" s="19">
        <v>0</v>
      </c>
      <c r="AJ346" s="19">
        <v>0</v>
      </c>
      <c r="AK346" s="19">
        <v>0</v>
      </c>
      <c r="AL346" s="19">
        <v>0</v>
      </c>
      <c r="AM346" s="19">
        <v>0</v>
      </c>
      <c r="AN346" s="19">
        <v>0</v>
      </c>
      <c r="AO346" s="19">
        <v>0</v>
      </c>
      <c r="AP346" s="19">
        <v>0</v>
      </c>
      <c r="AQ346" s="19">
        <v>0</v>
      </c>
      <c r="AR346" s="19">
        <v>0</v>
      </c>
      <c r="AS346" s="19"/>
      <c r="AT346" s="19">
        <v>0</v>
      </c>
      <c r="AU346" s="19">
        <f t="shared" si="5"/>
        <v>0</v>
      </c>
      <c r="AV346" s="19">
        <v>36912.816899999998</v>
      </c>
      <c r="AW346" s="19">
        <v>99250.513200000001</v>
      </c>
      <c r="AX346" s="20">
        <v>107</v>
      </c>
      <c r="AY346" s="20">
        <v>300</v>
      </c>
      <c r="AZ346" s="19">
        <v>419000</v>
      </c>
      <c r="BA346" s="19">
        <v>98232.71</v>
      </c>
      <c r="BB346" s="21">
        <v>90</v>
      </c>
      <c r="BC346" s="21">
        <v>87.703769833897496</v>
      </c>
      <c r="BD346" s="21">
        <v>8.7200000000000006</v>
      </c>
      <c r="BE346" s="21"/>
      <c r="BF346" s="17" t="s">
        <v>75</v>
      </c>
      <c r="BG346" s="14"/>
      <c r="BH346" s="17" t="s">
        <v>100</v>
      </c>
      <c r="BI346" s="17" t="s">
        <v>157</v>
      </c>
      <c r="BJ346" s="17" t="s">
        <v>128</v>
      </c>
      <c r="BK346" s="17" t="s">
        <v>79</v>
      </c>
      <c r="BL346" s="15" t="s">
        <v>80</v>
      </c>
      <c r="BM346" s="21">
        <v>744825.93400816305</v>
      </c>
      <c r="BN346" s="15" t="s">
        <v>81</v>
      </c>
      <c r="BO346" s="21"/>
      <c r="BP346" s="22">
        <v>39206</v>
      </c>
      <c r="BQ346" s="22">
        <v>48366</v>
      </c>
      <c r="BR346" s="21">
        <v>25293.754300000001</v>
      </c>
      <c r="BS346" s="21">
        <v>81.86</v>
      </c>
      <c r="BT346" s="21">
        <v>44.982700000000001</v>
      </c>
      <c r="BU346" s="1" t="e">
        <v>#REF!</v>
      </c>
    </row>
    <row r="347" spans="1:73" s="1" customFormat="1" ht="18.2" customHeight="1" x14ac:dyDescent="0.15">
      <c r="A347" s="5">
        <v>345</v>
      </c>
      <c r="B347" s="6" t="s">
        <v>103</v>
      </c>
      <c r="C347" s="6" t="s">
        <v>73</v>
      </c>
      <c r="D347" s="7">
        <v>45078</v>
      </c>
      <c r="E347" s="8" t="s">
        <v>617</v>
      </c>
      <c r="F347" s="9">
        <v>175</v>
      </c>
      <c r="G347" s="9">
        <v>174</v>
      </c>
      <c r="H347" s="10">
        <v>61514.248</v>
      </c>
      <c r="I347" s="10">
        <v>38055.680200000003</v>
      </c>
      <c r="J347" s="10">
        <v>0</v>
      </c>
      <c r="K347" s="10">
        <v>99569.928199999995</v>
      </c>
      <c r="L347" s="10">
        <v>385.10820000000001</v>
      </c>
      <c r="M347" s="10">
        <v>0</v>
      </c>
      <c r="N347" s="10">
        <v>0</v>
      </c>
      <c r="O347" s="10">
        <v>0</v>
      </c>
      <c r="P347" s="10">
        <v>0</v>
      </c>
      <c r="Q347" s="10">
        <v>0</v>
      </c>
      <c r="R347" s="10">
        <v>0</v>
      </c>
      <c r="S347" s="10">
        <v>99569.928199999995</v>
      </c>
      <c r="T347" s="10">
        <v>105944.76</v>
      </c>
      <c r="U347" s="10">
        <v>447.00349999999997</v>
      </c>
      <c r="V347" s="10">
        <v>0</v>
      </c>
      <c r="W347" s="10">
        <v>0</v>
      </c>
      <c r="X347" s="10">
        <v>0</v>
      </c>
      <c r="Y347" s="10">
        <v>0</v>
      </c>
      <c r="Z347" s="10">
        <v>0</v>
      </c>
      <c r="AA347" s="10">
        <v>106391.7635</v>
      </c>
      <c r="AB347" s="10">
        <v>0</v>
      </c>
      <c r="AC347" s="10">
        <v>0</v>
      </c>
      <c r="AD347" s="10">
        <v>0</v>
      </c>
      <c r="AE347" s="10">
        <v>0</v>
      </c>
      <c r="AF347" s="10">
        <v>0</v>
      </c>
      <c r="AG347" s="10">
        <v>0</v>
      </c>
      <c r="AH347" s="10">
        <v>0</v>
      </c>
      <c r="AI347" s="10">
        <v>0</v>
      </c>
      <c r="AJ347" s="10">
        <v>0</v>
      </c>
      <c r="AK347" s="10">
        <v>0</v>
      </c>
      <c r="AL347" s="10">
        <v>0</v>
      </c>
      <c r="AM347" s="10">
        <v>0</v>
      </c>
      <c r="AN347" s="10">
        <v>0</v>
      </c>
      <c r="AO347" s="10">
        <v>0</v>
      </c>
      <c r="AP347" s="10">
        <v>0</v>
      </c>
      <c r="AQ347" s="10">
        <v>0</v>
      </c>
      <c r="AR347" s="10">
        <v>0</v>
      </c>
      <c r="AS347" s="10"/>
      <c r="AT347" s="19">
        <v>0</v>
      </c>
      <c r="AU347" s="10">
        <f t="shared" si="5"/>
        <v>0</v>
      </c>
      <c r="AV347" s="10">
        <v>38440.788399999998</v>
      </c>
      <c r="AW347" s="10">
        <v>106391.7635</v>
      </c>
      <c r="AX347" s="11">
        <v>108</v>
      </c>
      <c r="AY347" s="11">
        <v>300</v>
      </c>
      <c r="AZ347" s="10">
        <v>440000</v>
      </c>
      <c r="BA347" s="10">
        <v>101463.71</v>
      </c>
      <c r="BB347" s="12">
        <v>88.05</v>
      </c>
      <c r="BC347" s="12">
        <v>86.4065800275783</v>
      </c>
      <c r="BD347" s="12">
        <v>8.7200000000000006</v>
      </c>
      <c r="BE347" s="12"/>
      <c r="BF347" s="8" t="s">
        <v>75</v>
      </c>
      <c r="BG347" s="5"/>
      <c r="BH347" s="8" t="s">
        <v>100</v>
      </c>
      <c r="BI347" s="8" t="s">
        <v>157</v>
      </c>
      <c r="BJ347" s="8" t="s">
        <v>128</v>
      </c>
      <c r="BK347" s="8" t="s">
        <v>79</v>
      </c>
      <c r="BL347" s="6" t="s">
        <v>80</v>
      </c>
      <c r="BM347" s="12">
        <v>774731.30766028306</v>
      </c>
      <c r="BN347" s="6" t="s">
        <v>81</v>
      </c>
      <c r="BO347" s="12"/>
      <c r="BP347" s="13">
        <v>39254</v>
      </c>
      <c r="BQ347" s="13">
        <v>48396</v>
      </c>
      <c r="BR347" s="12">
        <v>26851.996200000001</v>
      </c>
      <c r="BS347" s="12">
        <v>84.55</v>
      </c>
      <c r="BT347" s="12">
        <v>44.982700000000001</v>
      </c>
      <c r="BU347" s="1" t="e">
        <v>#REF!</v>
      </c>
    </row>
    <row r="348" spans="1:73" s="1" customFormat="1" ht="18.2" customHeight="1" x14ac:dyDescent="0.15">
      <c r="A348" s="14">
        <v>346</v>
      </c>
      <c r="B348" s="15" t="s">
        <v>103</v>
      </c>
      <c r="C348" s="15" t="s">
        <v>73</v>
      </c>
      <c r="D348" s="16">
        <v>45078</v>
      </c>
      <c r="E348" s="17" t="s">
        <v>618</v>
      </c>
      <c r="F348" s="18">
        <v>174</v>
      </c>
      <c r="G348" s="18">
        <v>173</v>
      </c>
      <c r="H348" s="19">
        <v>61611.792300000001</v>
      </c>
      <c r="I348" s="19">
        <v>38511.083899999998</v>
      </c>
      <c r="J348" s="19">
        <v>0</v>
      </c>
      <c r="K348" s="19">
        <v>100122.8762</v>
      </c>
      <c r="L348" s="19">
        <v>390.89980000000003</v>
      </c>
      <c r="M348" s="19">
        <v>0</v>
      </c>
      <c r="N348" s="19">
        <v>0</v>
      </c>
      <c r="O348" s="19">
        <v>0</v>
      </c>
      <c r="P348" s="19">
        <v>0</v>
      </c>
      <c r="Q348" s="19">
        <v>0</v>
      </c>
      <c r="R348" s="19">
        <v>0</v>
      </c>
      <c r="S348" s="19">
        <v>100122.8762</v>
      </c>
      <c r="T348" s="19">
        <v>105771.23699999999</v>
      </c>
      <c r="U348" s="19">
        <v>447.71100000000001</v>
      </c>
      <c r="V348" s="19">
        <v>0</v>
      </c>
      <c r="W348" s="19">
        <v>0</v>
      </c>
      <c r="X348" s="19">
        <v>0</v>
      </c>
      <c r="Y348" s="19">
        <v>0</v>
      </c>
      <c r="Z348" s="19">
        <v>0</v>
      </c>
      <c r="AA348" s="19">
        <v>106218.948</v>
      </c>
      <c r="AB348" s="19">
        <v>0</v>
      </c>
      <c r="AC348" s="19">
        <v>0</v>
      </c>
      <c r="AD348" s="19">
        <v>0</v>
      </c>
      <c r="AE348" s="19">
        <v>0</v>
      </c>
      <c r="AF348" s="19">
        <v>0</v>
      </c>
      <c r="AG348" s="19">
        <v>0</v>
      </c>
      <c r="AH348" s="19">
        <v>0</v>
      </c>
      <c r="AI348" s="19">
        <v>0</v>
      </c>
      <c r="AJ348" s="19">
        <v>0</v>
      </c>
      <c r="AK348" s="19">
        <v>0</v>
      </c>
      <c r="AL348" s="19">
        <v>0</v>
      </c>
      <c r="AM348" s="19">
        <v>0</v>
      </c>
      <c r="AN348" s="19">
        <v>0</v>
      </c>
      <c r="AO348" s="19">
        <v>0</v>
      </c>
      <c r="AP348" s="19">
        <v>0</v>
      </c>
      <c r="AQ348" s="19">
        <v>0</v>
      </c>
      <c r="AR348" s="19">
        <v>0</v>
      </c>
      <c r="AS348" s="19"/>
      <c r="AT348" s="19">
        <v>0</v>
      </c>
      <c r="AU348" s="19">
        <f t="shared" si="5"/>
        <v>0</v>
      </c>
      <c r="AV348" s="19">
        <v>38901.983699999997</v>
      </c>
      <c r="AW348" s="19">
        <v>106218.948</v>
      </c>
      <c r="AX348" s="20">
        <v>107</v>
      </c>
      <c r="AY348" s="20">
        <v>300</v>
      </c>
      <c r="AZ348" s="19">
        <v>440000</v>
      </c>
      <c r="BA348" s="19">
        <v>102255.62</v>
      </c>
      <c r="BB348" s="21">
        <v>89.24</v>
      </c>
      <c r="BC348" s="21">
        <v>87.378722774239705</v>
      </c>
      <c r="BD348" s="21">
        <v>8.7200000000000006</v>
      </c>
      <c r="BE348" s="21"/>
      <c r="BF348" s="17" t="s">
        <v>75</v>
      </c>
      <c r="BG348" s="14"/>
      <c r="BH348" s="17" t="s">
        <v>100</v>
      </c>
      <c r="BI348" s="17" t="s">
        <v>157</v>
      </c>
      <c r="BJ348" s="17" t="s">
        <v>128</v>
      </c>
      <c r="BK348" s="17" t="s">
        <v>79</v>
      </c>
      <c r="BL348" s="15" t="s">
        <v>80</v>
      </c>
      <c r="BM348" s="21">
        <v>779033.67218793102</v>
      </c>
      <c r="BN348" s="15" t="s">
        <v>81</v>
      </c>
      <c r="BO348" s="21"/>
      <c r="BP348" s="22">
        <v>39227</v>
      </c>
      <c r="BQ348" s="22">
        <v>48366</v>
      </c>
      <c r="BR348" s="21">
        <v>28629.821499999998</v>
      </c>
      <c r="BS348" s="21">
        <v>85.21</v>
      </c>
      <c r="BT348" s="21">
        <v>44.982700000000001</v>
      </c>
      <c r="BU348" s="1" t="e">
        <v>#REF!</v>
      </c>
    </row>
    <row r="349" spans="1:73" s="1" customFormat="1" ht="18.2" customHeight="1" x14ac:dyDescent="0.15">
      <c r="A349" s="5">
        <v>347</v>
      </c>
      <c r="B349" s="6" t="s">
        <v>103</v>
      </c>
      <c r="C349" s="6" t="s">
        <v>73</v>
      </c>
      <c r="D349" s="7">
        <v>45078</v>
      </c>
      <c r="E349" s="8" t="s">
        <v>619</v>
      </c>
      <c r="F349" s="9">
        <v>173</v>
      </c>
      <c r="G349" s="9">
        <v>172</v>
      </c>
      <c r="H349" s="10">
        <v>61492.0743</v>
      </c>
      <c r="I349" s="10">
        <v>37796.956899999997</v>
      </c>
      <c r="J349" s="10">
        <v>0</v>
      </c>
      <c r="K349" s="10">
        <v>99289.031199999998</v>
      </c>
      <c r="L349" s="10">
        <v>385.00560000000002</v>
      </c>
      <c r="M349" s="10">
        <v>0</v>
      </c>
      <c r="N349" s="10">
        <v>0</v>
      </c>
      <c r="O349" s="10">
        <v>0</v>
      </c>
      <c r="P349" s="10">
        <v>0</v>
      </c>
      <c r="Q349" s="10">
        <v>0</v>
      </c>
      <c r="R349" s="10">
        <v>0</v>
      </c>
      <c r="S349" s="10">
        <v>99289.031199999998</v>
      </c>
      <c r="T349" s="10">
        <v>104463.78690000001</v>
      </c>
      <c r="U349" s="10">
        <v>446.8417</v>
      </c>
      <c r="V349" s="10">
        <v>0</v>
      </c>
      <c r="W349" s="10">
        <v>0</v>
      </c>
      <c r="X349" s="10">
        <v>0</v>
      </c>
      <c r="Y349" s="10">
        <v>0</v>
      </c>
      <c r="Z349" s="10">
        <v>0</v>
      </c>
      <c r="AA349" s="10">
        <v>104910.6286</v>
      </c>
      <c r="AB349" s="10">
        <v>0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0</v>
      </c>
      <c r="AI349" s="10">
        <v>0</v>
      </c>
      <c r="AJ349" s="10">
        <v>0</v>
      </c>
      <c r="AK349" s="10">
        <v>0</v>
      </c>
      <c r="AL349" s="10">
        <v>0</v>
      </c>
      <c r="AM349" s="10">
        <v>0</v>
      </c>
      <c r="AN349" s="10">
        <v>0</v>
      </c>
      <c r="AO349" s="10">
        <v>0</v>
      </c>
      <c r="AP349" s="10">
        <v>0</v>
      </c>
      <c r="AQ349" s="10">
        <v>0</v>
      </c>
      <c r="AR349" s="10">
        <v>0</v>
      </c>
      <c r="AS349" s="10"/>
      <c r="AT349" s="19">
        <v>0</v>
      </c>
      <c r="AU349" s="10">
        <f t="shared" si="5"/>
        <v>0</v>
      </c>
      <c r="AV349" s="10">
        <v>38181.962500000001</v>
      </c>
      <c r="AW349" s="10">
        <v>104910.6286</v>
      </c>
      <c r="AX349" s="11">
        <v>108</v>
      </c>
      <c r="AY349" s="11">
        <v>300</v>
      </c>
      <c r="AZ349" s="10">
        <v>440000</v>
      </c>
      <c r="BA349" s="10">
        <v>101430.79</v>
      </c>
      <c r="BB349" s="12">
        <v>88.05</v>
      </c>
      <c r="BC349" s="12">
        <v>86.190782869383199</v>
      </c>
      <c r="BD349" s="12">
        <v>8.7200000000000006</v>
      </c>
      <c r="BE349" s="12"/>
      <c r="BF349" s="8" t="s">
        <v>93</v>
      </c>
      <c r="BG349" s="5"/>
      <c r="BH349" s="8" t="s">
        <v>100</v>
      </c>
      <c r="BI349" s="8" t="s">
        <v>157</v>
      </c>
      <c r="BJ349" s="8" t="s">
        <v>128</v>
      </c>
      <c r="BK349" s="8" t="s">
        <v>79</v>
      </c>
      <c r="BL349" s="6" t="s">
        <v>80</v>
      </c>
      <c r="BM349" s="12">
        <v>772545.71102421102</v>
      </c>
      <c r="BN349" s="6" t="s">
        <v>81</v>
      </c>
      <c r="BO349" s="12"/>
      <c r="BP349" s="13">
        <v>39246</v>
      </c>
      <c r="BQ349" s="13">
        <v>48396</v>
      </c>
      <c r="BR349" s="12">
        <v>26476.939600000002</v>
      </c>
      <c r="BS349" s="12">
        <v>84.52</v>
      </c>
      <c r="BT349" s="12">
        <v>44.982700000000001</v>
      </c>
      <c r="BU349" s="1" t="e">
        <v>#REF!</v>
      </c>
    </row>
    <row r="350" spans="1:73" s="1" customFormat="1" ht="18.2" customHeight="1" x14ac:dyDescent="0.15">
      <c r="A350" s="14">
        <v>348</v>
      </c>
      <c r="B350" s="15" t="s">
        <v>103</v>
      </c>
      <c r="C350" s="15" t="s">
        <v>73</v>
      </c>
      <c r="D350" s="16">
        <v>45078</v>
      </c>
      <c r="E350" s="17" t="s">
        <v>620</v>
      </c>
      <c r="F350" s="18">
        <v>170</v>
      </c>
      <c r="G350" s="18">
        <v>169</v>
      </c>
      <c r="H350" s="19">
        <v>61647.3649</v>
      </c>
      <c r="I350" s="19">
        <v>38057.513400000003</v>
      </c>
      <c r="J350" s="19">
        <v>0</v>
      </c>
      <c r="K350" s="19">
        <v>99704.878299999997</v>
      </c>
      <c r="L350" s="19">
        <v>391.13170000000002</v>
      </c>
      <c r="M350" s="19">
        <v>0</v>
      </c>
      <c r="N350" s="19">
        <v>0</v>
      </c>
      <c r="O350" s="19">
        <v>0</v>
      </c>
      <c r="P350" s="19">
        <v>0</v>
      </c>
      <c r="Q350" s="19">
        <v>0</v>
      </c>
      <c r="R350" s="19">
        <v>0</v>
      </c>
      <c r="S350" s="19">
        <v>99704.878299999997</v>
      </c>
      <c r="T350" s="19">
        <v>102926.65919999999</v>
      </c>
      <c r="U350" s="19">
        <v>447.97059999999999</v>
      </c>
      <c r="V350" s="19">
        <v>0</v>
      </c>
      <c r="W350" s="19">
        <v>0</v>
      </c>
      <c r="X350" s="19">
        <v>0</v>
      </c>
      <c r="Y350" s="19">
        <v>0</v>
      </c>
      <c r="Z350" s="19">
        <v>0</v>
      </c>
      <c r="AA350" s="19">
        <v>103374.6298</v>
      </c>
      <c r="AB350" s="19">
        <v>0</v>
      </c>
      <c r="AC350" s="19">
        <v>0</v>
      </c>
      <c r="AD350" s="19">
        <v>0</v>
      </c>
      <c r="AE350" s="19">
        <v>0</v>
      </c>
      <c r="AF350" s="19">
        <v>0</v>
      </c>
      <c r="AG350" s="19">
        <v>0</v>
      </c>
      <c r="AH350" s="19">
        <v>0</v>
      </c>
      <c r="AI350" s="19">
        <v>0</v>
      </c>
      <c r="AJ350" s="19">
        <v>0</v>
      </c>
      <c r="AK350" s="19">
        <v>0</v>
      </c>
      <c r="AL350" s="19">
        <v>0</v>
      </c>
      <c r="AM350" s="19">
        <v>0</v>
      </c>
      <c r="AN350" s="19">
        <v>0</v>
      </c>
      <c r="AO350" s="19">
        <v>0</v>
      </c>
      <c r="AP350" s="19">
        <v>0</v>
      </c>
      <c r="AQ350" s="19">
        <v>0</v>
      </c>
      <c r="AR350" s="19">
        <v>0</v>
      </c>
      <c r="AS350" s="19"/>
      <c r="AT350" s="19">
        <v>0</v>
      </c>
      <c r="AU350" s="19">
        <f t="shared" si="5"/>
        <v>0</v>
      </c>
      <c r="AV350" s="19">
        <v>38448.645100000002</v>
      </c>
      <c r="AW350" s="19">
        <v>103374.6298</v>
      </c>
      <c r="AX350" s="20">
        <v>107</v>
      </c>
      <c r="AY350" s="20">
        <v>300</v>
      </c>
      <c r="AZ350" s="19">
        <v>440000</v>
      </c>
      <c r="BA350" s="19">
        <v>102315.46</v>
      </c>
      <c r="BB350" s="21">
        <v>89.24</v>
      </c>
      <c r="BC350" s="21">
        <v>86.963039011817003</v>
      </c>
      <c r="BD350" s="21">
        <v>8.7200000000000006</v>
      </c>
      <c r="BE350" s="21"/>
      <c r="BF350" s="17" t="s">
        <v>75</v>
      </c>
      <c r="BG350" s="14"/>
      <c r="BH350" s="17" t="s">
        <v>100</v>
      </c>
      <c r="BI350" s="17" t="s">
        <v>157</v>
      </c>
      <c r="BJ350" s="17" t="s">
        <v>128</v>
      </c>
      <c r="BK350" s="17" t="s">
        <v>79</v>
      </c>
      <c r="BL350" s="15" t="s">
        <v>80</v>
      </c>
      <c r="BM350" s="21">
        <v>775781.32415956096</v>
      </c>
      <c r="BN350" s="15" t="s">
        <v>81</v>
      </c>
      <c r="BO350" s="21"/>
      <c r="BP350" s="22">
        <v>39220</v>
      </c>
      <c r="BQ350" s="22">
        <v>48366</v>
      </c>
      <c r="BR350" s="21">
        <v>27974.118900000001</v>
      </c>
      <c r="BS350" s="21">
        <v>85.26</v>
      </c>
      <c r="BT350" s="21">
        <v>44.982700000000001</v>
      </c>
      <c r="BU350" s="1" t="e">
        <v>#REF!</v>
      </c>
    </row>
    <row r="351" spans="1:73" s="1" customFormat="1" ht="18.2" customHeight="1" x14ac:dyDescent="0.15">
      <c r="A351" s="5">
        <v>349</v>
      </c>
      <c r="B351" s="6" t="s">
        <v>103</v>
      </c>
      <c r="C351" s="6" t="s">
        <v>73</v>
      </c>
      <c r="D351" s="7">
        <v>45078</v>
      </c>
      <c r="E351" s="8" t="s">
        <v>621</v>
      </c>
      <c r="F351" s="9">
        <v>171</v>
      </c>
      <c r="G351" s="9">
        <v>170</v>
      </c>
      <c r="H351" s="10">
        <v>61491.931799999998</v>
      </c>
      <c r="I351" s="10">
        <v>37575.634599999998</v>
      </c>
      <c r="J351" s="10">
        <v>0</v>
      </c>
      <c r="K351" s="10">
        <v>99067.566399999996</v>
      </c>
      <c r="L351" s="10">
        <v>385.00720000000001</v>
      </c>
      <c r="M351" s="10">
        <v>0</v>
      </c>
      <c r="N351" s="10">
        <v>0</v>
      </c>
      <c r="O351" s="10">
        <v>0</v>
      </c>
      <c r="P351" s="10">
        <v>0</v>
      </c>
      <c r="Q351" s="10">
        <v>0</v>
      </c>
      <c r="R351" s="10">
        <v>0</v>
      </c>
      <c r="S351" s="10">
        <v>99067.566399999996</v>
      </c>
      <c r="T351" s="10">
        <v>103021.4914</v>
      </c>
      <c r="U351" s="10">
        <v>446.84050000000002</v>
      </c>
      <c r="V351" s="10">
        <v>0</v>
      </c>
      <c r="W351" s="10">
        <v>0</v>
      </c>
      <c r="X351" s="10">
        <v>0</v>
      </c>
      <c r="Y351" s="10">
        <v>0</v>
      </c>
      <c r="Z351" s="10">
        <v>0</v>
      </c>
      <c r="AA351" s="10">
        <v>103468.3319</v>
      </c>
      <c r="AB351" s="10">
        <v>0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0</v>
      </c>
      <c r="AI351" s="10">
        <v>0</v>
      </c>
      <c r="AJ351" s="10">
        <v>0</v>
      </c>
      <c r="AK351" s="10">
        <v>0</v>
      </c>
      <c r="AL351" s="10">
        <v>0</v>
      </c>
      <c r="AM351" s="10">
        <v>0</v>
      </c>
      <c r="AN351" s="10">
        <v>0</v>
      </c>
      <c r="AO351" s="10">
        <v>0</v>
      </c>
      <c r="AP351" s="10">
        <v>0</v>
      </c>
      <c r="AQ351" s="10">
        <v>0</v>
      </c>
      <c r="AR351" s="10">
        <v>0</v>
      </c>
      <c r="AS351" s="10"/>
      <c r="AT351" s="19">
        <v>0</v>
      </c>
      <c r="AU351" s="10">
        <f t="shared" si="5"/>
        <v>0</v>
      </c>
      <c r="AV351" s="10">
        <v>37960.641799999998</v>
      </c>
      <c r="AW351" s="10">
        <v>103468.3319</v>
      </c>
      <c r="AX351" s="11">
        <v>108</v>
      </c>
      <c r="AY351" s="11">
        <v>300</v>
      </c>
      <c r="AZ351" s="10">
        <v>440000</v>
      </c>
      <c r="BA351" s="10">
        <v>101430.79</v>
      </c>
      <c r="BB351" s="12">
        <v>88.05</v>
      </c>
      <c r="BC351" s="12">
        <v>85.998533793535501</v>
      </c>
      <c r="BD351" s="12">
        <v>8.7200000000000006</v>
      </c>
      <c r="BE351" s="12"/>
      <c r="BF351" s="8" t="s">
        <v>75</v>
      </c>
      <c r="BG351" s="5"/>
      <c r="BH351" s="8" t="s">
        <v>100</v>
      </c>
      <c r="BI351" s="8" t="s">
        <v>157</v>
      </c>
      <c r="BJ351" s="8" t="s">
        <v>128</v>
      </c>
      <c r="BK351" s="8" t="s">
        <v>79</v>
      </c>
      <c r="BL351" s="6" t="s">
        <v>80</v>
      </c>
      <c r="BM351" s="12">
        <v>770822.54302352597</v>
      </c>
      <c r="BN351" s="6" t="s">
        <v>81</v>
      </c>
      <c r="BO351" s="12"/>
      <c r="BP351" s="13">
        <v>39246</v>
      </c>
      <c r="BQ351" s="13">
        <v>48396</v>
      </c>
      <c r="BR351" s="12">
        <v>26184.257099999999</v>
      </c>
      <c r="BS351" s="12">
        <v>84.52</v>
      </c>
      <c r="BT351" s="12">
        <v>44.982700000000001</v>
      </c>
      <c r="BU351" s="1" t="e">
        <v>#REF!</v>
      </c>
    </row>
    <row r="352" spans="1:73" s="1" customFormat="1" ht="18.2" customHeight="1" x14ac:dyDescent="0.15">
      <c r="A352" s="14">
        <v>350</v>
      </c>
      <c r="B352" s="15" t="s">
        <v>103</v>
      </c>
      <c r="C352" s="15" t="s">
        <v>73</v>
      </c>
      <c r="D352" s="16">
        <v>45078</v>
      </c>
      <c r="E352" s="17" t="s">
        <v>622</v>
      </c>
      <c r="F352" s="18">
        <v>169</v>
      </c>
      <c r="G352" s="18">
        <v>168</v>
      </c>
      <c r="H352" s="19">
        <v>62742.118300000002</v>
      </c>
      <c r="I352" s="19">
        <v>38111.337500000001</v>
      </c>
      <c r="J352" s="19">
        <v>0</v>
      </c>
      <c r="K352" s="19">
        <v>100853.4558</v>
      </c>
      <c r="L352" s="19">
        <v>392.84570000000002</v>
      </c>
      <c r="M352" s="19">
        <v>0</v>
      </c>
      <c r="N352" s="19">
        <v>0</v>
      </c>
      <c r="O352" s="19">
        <v>0</v>
      </c>
      <c r="P352" s="19">
        <v>0</v>
      </c>
      <c r="Q352" s="19">
        <v>0</v>
      </c>
      <c r="R352" s="19">
        <v>0</v>
      </c>
      <c r="S352" s="19">
        <v>100853.4558</v>
      </c>
      <c r="T352" s="19">
        <v>103648.4755</v>
      </c>
      <c r="U352" s="19">
        <v>455.9246</v>
      </c>
      <c r="V352" s="19">
        <v>0</v>
      </c>
      <c r="W352" s="19">
        <v>0</v>
      </c>
      <c r="X352" s="19">
        <v>0</v>
      </c>
      <c r="Y352" s="19">
        <v>0</v>
      </c>
      <c r="Z352" s="19">
        <v>0</v>
      </c>
      <c r="AA352" s="19">
        <v>104104.4001</v>
      </c>
      <c r="AB352" s="19">
        <v>0</v>
      </c>
      <c r="AC352" s="19">
        <v>0</v>
      </c>
      <c r="AD352" s="19">
        <v>0</v>
      </c>
      <c r="AE352" s="19">
        <v>0</v>
      </c>
      <c r="AF352" s="19">
        <v>0</v>
      </c>
      <c r="AG352" s="19">
        <v>0</v>
      </c>
      <c r="AH352" s="19">
        <v>0</v>
      </c>
      <c r="AI352" s="19">
        <v>0</v>
      </c>
      <c r="AJ352" s="19">
        <v>0</v>
      </c>
      <c r="AK352" s="19">
        <v>0</v>
      </c>
      <c r="AL352" s="19">
        <v>0</v>
      </c>
      <c r="AM352" s="19">
        <v>0</v>
      </c>
      <c r="AN352" s="19">
        <v>0</v>
      </c>
      <c r="AO352" s="19">
        <v>0</v>
      </c>
      <c r="AP352" s="19">
        <v>0</v>
      </c>
      <c r="AQ352" s="19">
        <v>0</v>
      </c>
      <c r="AR352" s="19">
        <v>0</v>
      </c>
      <c r="AS352" s="19"/>
      <c r="AT352" s="19">
        <v>0</v>
      </c>
      <c r="AU352" s="19">
        <f t="shared" si="5"/>
        <v>0</v>
      </c>
      <c r="AV352" s="19">
        <v>38504.183199999999</v>
      </c>
      <c r="AW352" s="19">
        <v>104104.4001</v>
      </c>
      <c r="AX352" s="20">
        <v>108</v>
      </c>
      <c r="AY352" s="20">
        <v>300</v>
      </c>
      <c r="AZ352" s="19">
        <v>440000</v>
      </c>
      <c r="BA352" s="19">
        <v>103494.02</v>
      </c>
      <c r="BB352" s="21">
        <v>90</v>
      </c>
      <c r="BC352" s="21">
        <v>87.7037245436983</v>
      </c>
      <c r="BD352" s="21">
        <v>8.7200000000000006</v>
      </c>
      <c r="BE352" s="21"/>
      <c r="BF352" s="17" t="s">
        <v>75</v>
      </c>
      <c r="BG352" s="14"/>
      <c r="BH352" s="17" t="s">
        <v>100</v>
      </c>
      <c r="BI352" s="17" t="s">
        <v>157</v>
      </c>
      <c r="BJ352" s="17" t="s">
        <v>128</v>
      </c>
      <c r="BK352" s="17" t="s">
        <v>79</v>
      </c>
      <c r="BL352" s="15" t="s">
        <v>80</v>
      </c>
      <c r="BM352" s="21">
        <v>784718.14840570104</v>
      </c>
      <c r="BN352" s="15" t="s">
        <v>81</v>
      </c>
      <c r="BO352" s="21"/>
      <c r="BP352" s="22">
        <v>39238</v>
      </c>
      <c r="BQ352" s="22">
        <v>48396</v>
      </c>
      <c r="BR352" s="21">
        <v>28127.986099999998</v>
      </c>
      <c r="BS352" s="21">
        <v>86.25</v>
      </c>
      <c r="BT352" s="21">
        <v>44.982700000000001</v>
      </c>
      <c r="BU352" s="1" t="e">
        <v>#REF!</v>
      </c>
    </row>
    <row r="353" spans="1:73" s="1" customFormat="1" ht="18.2" customHeight="1" x14ac:dyDescent="0.15">
      <c r="A353" s="5">
        <v>351</v>
      </c>
      <c r="B353" s="6" t="s">
        <v>103</v>
      </c>
      <c r="C353" s="6" t="s">
        <v>73</v>
      </c>
      <c r="D353" s="7">
        <v>45078</v>
      </c>
      <c r="E353" s="8" t="s">
        <v>623</v>
      </c>
      <c r="F353" s="9">
        <v>168</v>
      </c>
      <c r="G353" s="9">
        <v>167</v>
      </c>
      <c r="H353" s="10">
        <v>62319.960099999997</v>
      </c>
      <c r="I353" s="10">
        <v>37736.839899999999</v>
      </c>
      <c r="J353" s="10">
        <v>0</v>
      </c>
      <c r="K353" s="10">
        <v>100056.8</v>
      </c>
      <c r="L353" s="10">
        <v>390.17160000000001</v>
      </c>
      <c r="M353" s="10">
        <v>0</v>
      </c>
      <c r="N353" s="10">
        <v>0</v>
      </c>
      <c r="O353" s="10">
        <v>0</v>
      </c>
      <c r="P353" s="10">
        <v>0</v>
      </c>
      <c r="Q353" s="10">
        <v>0</v>
      </c>
      <c r="R353" s="10">
        <v>0</v>
      </c>
      <c r="S353" s="10">
        <v>100056.8</v>
      </c>
      <c r="T353" s="10">
        <v>102221.0444</v>
      </c>
      <c r="U353" s="10">
        <v>452.85719999999998</v>
      </c>
      <c r="V353" s="10">
        <v>0</v>
      </c>
      <c r="W353" s="10">
        <v>0</v>
      </c>
      <c r="X353" s="10">
        <v>0</v>
      </c>
      <c r="Y353" s="10">
        <v>0</v>
      </c>
      <c r="Z353" s="10">
        <v>0</v>
      </c>
      <c r="AA353" s="10">
        <v>102673.9016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0</v>
      </c>
      <c r="AI353" s="10">
        <v>0</v>
      </c>
      <c r="AJ353" s="10">
        <v>0</v>
      </c>
      <c r="AK353" s="10">
        <v>0</v>
      </c>
      <c r="AL353" s="10">
        <v>0</v>
      </c>
      <c r="AM353" s="10">
        <v>0</v>
      </c>
      <c r="AN353" s="10">
        <v>0</v>
      </c>
      <c r="AO353" s="10">
        <v>0</v>
      </c>
      <c r="AP353" s="10">
        <v>0</v>
      </c>
      <c r="AQ353" s="10">
        <v>0</v>
      </c>
      <c r="AR353" s="10">
        <v>0</v>
      </c>
      <c r="AS353" s="10"/>
      <c r="AT353" s="19">
        <v>0</v>
      </c>
      <c r="AU353" s="10">
        <f t="shared" si="5"/>
        <v>0</v>
      </c>
      <c r="AV353" s="10">
        <v>38127.011500000001</v>
      </c>
      <c r="AW353" s="10">
        <v>102673.9016</v>
      </c>
      <c r="AX353" s="11">
        <v>108</v>
      </c>
      <c r="AY353" s="11">
        <v>300</v>
      </c>
      <c r="AZ353" s="10">
        <v>440000</v>
      </c>
      <c r="BA353" s="10">
        <v>102794.51</v>
      </c>
      <c r="BB353" s="12">
        <v>89.24</v>
      </c>
      <c r="BC353" s="12">
        <v>86.863285130694194</v>
      </c>
      <c r="BD353" s="12">
        <v>8.7200000000000006</v>
      </c>
      <c r="BE353" s="12"/>
      <c r="BF353" s="8" t="s">
        <v>93</v>
      </c>
      <c r="BG353" s="5"/>
      <c r="BH353" s="8" t="s">
        <v>100</v>
      </c>
      <c r="BI353" s="8" t="s">
        <v>157</v>
      </c>
      <c r="BJ353" s="8" t="s">
        <v>128</v>
      </c>
      <c r="BK353" s="8" t="s">
        <v>79</v>
      </c>
      <c r="BL353" s="6" t="s">
        <v>80</v>
      </c>
      <c r="BM353" s="12">
        <v>778519.54807679995</v>
      </c>
      <c r="BN353" s="6" t="s">
        <v>81</v>
      </c>
      <c r="BO353" s="12"/>
      <c r="BP353" s="13">
        <v>39246</v>
      </c>
      <c r="BQ353" s="13">
        <v>48396</v>
      </c>
      <c r="BR353" s="12">
        <v>27765.379400000002</v>
      </c>
      <c r="BS353" s="12">
        <v>85.66</v>
      </c>
      <c r="BT353" s="12">
        <v>44.982700000000001</v>
      </c>
      <c r="BU353" s="1" t="e">
        <v>#REF!</v>
      </c>
    </row>
    <row r="354" spans="1:73" s="1" customFormat="1" ht="18.2" customHeight="1" x14ac:dyDescent="0.15">
      <c r="A354" s="14">
        <v>352</v>
      </c>
      <c r="B354" s="15" t="s">
        <v>103</v>
      </c>
      <c r="C354" s="15" t="s">
        <v>73</v>
      </c>
      <c r="D354" s="16">
        <v>45078</v>
      </c>
      <c r="E354" s="17" t="s">
        <v>624</v>
      </c>
      <c r="F354" s="18">
        <v>0</v>
      </c>
      <c r="G354" s="18">
        <v>0</v>
      </c>
      <c r="H354" s="19">
        <v>146290.01519999999</v>
      </c>
      <c r="I354" s="19">
        <v>0</v>
      </c>
      <c r="J354" s="19">
        <v>0</v>
      </c>
      <c r="K354" s="19">
        <v>146290.01519999999</v>
      </c>
      <c r="L354" s="19">
        <v>5745.1836000000003</v>
      </c>
      <c r="M354" s="19">
        <v>0</v>
      </c>
      <c r="N354" s="19">
        <v>0</v>
      </c>
      <c r="O354" s="19">
        <v>0</v>
      </c>
      <c r="P354" s="19">
        <v>5745.1836000000003</v>
      </c>
      <c r="Q354" s="19">
        <v>0</v>
      </c>
      <c r="R354" s="19">
        <v>0</v>
      </c>
      <c r="S354" s="19">
        <v>140544.8316</v>
      </c>
      <c r="T354" s="19">
        <v>0</v>
      </c>
      <c r="U354" s="19">
        <v>1334.8964000000001</v>
      </c>
      <c r="V354" s="19">
        <v>0</v>
      </c>
      <c r="W354" s="19">
        <v>0</v>
      </c>
      <c r="X354" s="19">
        <v>1334.8964000000001</v>
      </c>
      <c r="Y354" s="19">
        <v>0</v>
      </c>
      <c r="Z354" s="19">
        <v>0</v>
      </c>
      <c r="AA354" s="19">
        <v>0</v>
      </c>
      <c r="AB354" s="19">
        <v>264.2552</v>
      </c>
      <c r="AC354" s="19">
        <v>0</v>
      </c>
      <c r="AD354" s="19">
        <v>0</v>
      </c>
      <c r="AE354" s="19">
        <v>0</v>
      </c>
      <c r="AF354" s="19">
        <v>0</v>
      </c>
      <c r="AG354" s="19">
        <v>0</v>
      </c>
      <c r="AH354" s="19">
        <v>0</v>
      </c>
      <c r="AI354" s="19">
        <v>116.08880000000001</v>
      </c>
      <c r="AJ354" s="19">
        <v>0</v>
      </c>
      <c r="AK354" s="19">
        <v>0</v>
      </c>
      <c r="AL354" s="19">
        <v>0</v>
      </c>
      <c r="AM354" s="19">
        <v>0</v>
      </c>
      <c r="AN354" s="19">
        <v>0</v>
      </c>
      <c r="AO354" s="19">
        <v>0</v>
      </c>
      <c r="AP354" s="19">
        <v>0</v>
      </c>
      <c r="AQ354" s="19">
        <v>2.7280000000000002</v>
      </c>
      <c r="AR354" s="19">
        <v>0</v>
      </c>
      <c r="AS354" s="19"/>
      <c r="AT354" s="19">
        <v>0</v>
      </c>
      <c r="AU354" s="19">
        <f t="shared" si="5"/>
        <v>7463.152</v>
      </c>
      <c r="AV354" s="19">
        <v>0</v>
      </c>
      <c r="AW354" s="19">
        <v>0</v>
      </c>
      <c r="AX354" s="20">
        <v>21</v>
      </c>
      <c r="AY354" s="20">
        <v>23</v>
      </c>
      <c r="AZ354" s="19">
        <v>276000</v>
      </c>
      <c r="BA354" s="19">
        <v>157625</v>
      </c>
      <c r="BB354" s="21"/>
      <c r="BC354" s="21"/>
      <c r="BD354" s="21">
        <v>10.95</v>
      </c>
      <c r="BE354" s="21"/>
      <c r="BF354" s="17"/>
      <c r="BG354" s="14"/>
      <c r="BH354" s="17" t="s">
        <v>100</v>
      </c>
      <c r="BI354" s="17" t="s">
        <v>157</v>
      </c>
      <c r="BJ354" s="17" t="s">
        <v>128</v>
      </c>
      <c r="BK354" s="17" t="s">
        <v>107</v>
      </c>
      <c r="BL354" s="15" t="s">
        <v>91</v>
      </c>
      <c r="BM354" s="21">
        <v>140544.8316</v>
      </c>
      <c r="BN354" s="15" t="s">
        <v>81</v>
      </c>
      <c r="BO354" s="21"/>
      <c r="BP354" s="22">
        <v>45009</v>
      </c>
      <c r="BQ354" s="22">
        <v>45747</v>
      </c>
      <c r="BR354" s="21">
        <v>0</v>
      </c>
      <c r="BS354" s="21">
        <v>264.2552</v>
      </c>
      <c r="BT354" s="21">
        <v>0</v>
      </c>
      <c r="BU354" s="1" t="e">
        <v>#REF!</v>
      </c>
    </row>
    <row r="355" spans="1:73" s="1" customFormat="1" ht="18.2" customHeight="1" x14ac:dyDescent="0.15">
      <c r="A355" s="5">
        <v>353</v>
      </c>
      <c r="B355" s="6" t="s">
        <v>103</v>
      </c>
      <c r="C355" s="6" t="s">
        <v>73</v>
      </c>
      <c r="D355" s="7">
        <v>45078</v>
      </c>
      <c r="E355" s="8" t="s">
        <v>625</v>
      </c>
      <c r="F355" s="9">
        <v>164</v>
      </c>
      <c r="G355" s="9">
        <v>163</v>
      </c>
      <c r="H355" s="10">
        <v>61383.470399999998</v>
      </c>
      <c r="I355" s="10">
        <v>36713.457300000002</v>
      </c>
      <c r="J355" s="10">
        <v>0</v>
      </c>
      <c r="K355" s="10">
        <v>98096.9277</v>
      </c>
      <c r="L355" s="10">
        <v>384.3664</v>
      </c>
      <c r="M355" s="10">
        <v>0</v>
      </c>
      <c r="N355" s="10">
        <v>0</v>
      </c>
      <c r="O355" s="10">
        <v>0</v>
      </c>
      <c r="P355" s="10">
        <v>0</v>
      </c>
      <c r="Q355" s="10">
        <v>0</v>
      </c>
      <c r="R355" s="10">
        <v>0</v>
      </c>
      <c r="S355" s="10">
        <v>98096.9277</v>
      </c>
      <c r="T355" s="10">
        <v>97829.289300000004</v>
      </c>
      <c r="U355" s="10">
        <v>446.0523</v>
      </c>
      <c r="V355" s="10">
        <v>0</v>
      </c>
      <c r="W355" s="10">
        <v>0</v>
      </c>
      <c r="X355" s="10">
        <v>0</v>
      </c>
      <c r="Y355" s="10">
        <v>0</v>
      </c>
      <c r="Z355" s="10">
        <v>0</v>
      </c>
      <c r="AA355" s="10">
        <v>98275.3416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0</v>
      </c>
      <c r="AI355" s="10">
        <v>0</v>
      </c>
      <c r="AJ355" s="10">
        <v>0</v>
      </c>
      <c r="AK355" s="10">
        <v>0</v>
      </c>
      <c r="AL355" s="10">
        <v>0</v>
      </c>
      <c r="AM355" s="10">
        <v>0</v>
      </c>
      <c r="AN355" s="10">
        <v>0</v>
      </c>
      <c r="AO355" s="10">
        <v>0</v>
      </c>
      <c r="AP355" s="10">
        <v>0</v>
      </c>
      <c r="AQ355" s="10">
        <v>0</v>
      </c>
      <c r="AR355" s="10">
        <v>0</v>
      </c>
      <c r="AS355" s="10"/>
      <c r="AT355" s="19">
        <v>0</v>
      </c>
      <c r="AU355" s="10">
        <f t="shared" si="5"/>
        <v>0</v>
      </c>
      <c r="AV355" s="10">
        <v>37097.823700000001</v>
      </c>
      <c r="AW355" s="10">
        <v>98275.3416</v>
      </c>
      <c r="AX355" s="11">
        <v>108</v>
      </c>
      <c r="AY355" s="11">
        <v>300</v>
      </c>
      <c r="AZ355" s="10">
        <v>440000</v>
      </c>
      <c r="BA355" s="10">
        <v>101255.83</v>
      </c>
      <c r="BB355" s="12">
        <v>88.05</v>
      </c>
      <c r="BC355" s="12">
        <v>85.303083130966399</v>
      </c>
      <c r="BD355" s="12">
        <v>8.7200000000000006</v>
      </c>
      <c r="BE355" s="12"/>
      <c r="BF355" s="8" t="s">
        <v>93</v>
      </c>
      <c r="BG355" s="5"/>
      <c r="BH355" s="8" t="s">
        <v>100</v>
      </c>
      <c r="BI355" s="8" t="s">
        <v>157</v>
      </c>
      <c r="BJ355" s="8" t="s">
        <v>128</v>
      </c>
      <c r="BK355" s="8" t="s">
        <v>79</v>
      </c>
      <c r="BL355" s="6" t="s">
        <v>80</v>
      </c>
      <c r="BM355" s="12">
        <v>763270.22072189499</v>
      </c>
      <c r="BN355" s="6" t="s">
        <v>81</v>
      </c>
      <c r="BO355" s="12"/>
      <c r="BP355" s="13">
        <v>39238</v>
      </c>
      <c r="BQ355" s="13">
        <v>48396</v>
      </c>
      <c r="BR355" s="12">
        <v>26578.270799999998</v>
      </c>
      <c r="BS355" s="12">
        <v>84.38</v>
      </c>
      <c r="BT355" s="12">
        <v>44.982700000000001</v>
      </c>
      <c r="BU355" s="1" t="e">
        <v>#REF!</v>
      </c>
    </row>
    <row r="356" spans="1:73" s="1" customFormat="1" ht="18.2" customHeight="1" x14ac:dyDescent="0.15">
      <c r="A356" s="14">
        <v>354</v>
      </c>
      <c r="B356" s="15" t="s">
        <v>103</v>
      </c>
      <c r="C356" s="15" t="s">
        <v>73</v>
      </c>
      <c r="D356" s="16">
        <v>45078</v>
      </c>
      <c r="E356" s="17" t="s">
        <v>626</v>
      </c>
      <c r="F356" s="18">
        <v>143</v>
      </c>
      <c r="G356" s="18">
        <v>142</v>
      </c>
      <c r="H356" s="19">
        <v>62875.438399999999</v>
      </c>
      <c r="I356" s="19">
        <v>34875.1558</v>
      </c>
      <c r="J356" s="19">
        <v>0</v>
      </c>
      <c r="K356" s="19">
        <v>97750.594200000007</v>
      </c>
      <c r="L356" s="19">
        <v>393.60640000000001</v>
      </c>
      <c r="M356" s="19">
        <v>0</v>
      </c>
      <c r="N356" s="19">
        <v>0</v>
      </c>
      <c r="O356" s="19">
        <v>0</v>
      </c>
      <c r="P356" s="19">
        <v>0</v>
      </c>
      <c r="Q356" s="19">
        <v>0</v>
      </c>
      <c r="R356" s="19">
        <v>0</v>
      </c>
      <c r="S356" s="19">
        <v>97750.594200000007</v>
      </c>
      <c r="T356" s="19">
        <v>85054.554600000003</v>
      </c>
      <c r="U356" s="19">
        <v>456.89490000000001</v>
      </c>
      <c r="V356" s="19">
        <v>0</v>
      </c>
      <c r="W356" s="19">
        <v>0</v>
      </c>
      <c r="X356" s="19">
        <v>0</v>
      </c>
      <c r="Y356" s="19">
        <v>0</v>
      </c>
      <c r="Z356" s="19">
        <v>0</v>
      </c>
      <c r="AA356" s="19">
        <v>85511.449500000002</v>
      </c>
      <c r="AB356" s="19">
        <v>0</v>
      </c>
      <c r="AC356" s="19">
        <v>0</v>
      </c>
      <c r="AD356" s="19">
        <v>0</v>
      </c>
      <c r="AE356" s="19">
        <v>0</v>
      </c>
      <c r="AF356" s="19">
        <v>0</v>
      </c>
      <c r="AG356" s="19">
        <v>0</v>
      </c>
      <c r="AH356" s="19">
        <v>0</v>
      </c>
      <c r="AI356" s="19">
        <v>0</v>
      </c>
      <c r="AJ356" s="19">
        <v>0</v>
      </c>
      <c r="AK356" s="19">
        <v>0</v>
      </c>
      <c r="AL356" s="19">
        <v>0</v>
      </c>
      <c r="AM356" s="19">
        <v>0</v>
      </c>
      <c r="AN356" s="19">
        <v>0</v>
      </c>
      <c r="AO356" s="19">
        <v>0</v>
      </c>
      <c r="AP356" s="19">
        <v>0</v>
      </c>
      <c r="AQ356" s="19">
        <v>0</v>
      </c>
      <c r="AR356" s="19">
        <v>0</v>
      </c>
      <c r="AS356" s="19"/>
      <c r="AT356" s="19">
        <v>0</v>
      </c>
      <c r="AU356" s="19">
        <f t="shared" si="5"/>
        <v>0</v>
      </c>
      <c r="AV356" s="19">
        <v>35268.762199999997</v>
      </c>
      <c r="AW356" s="19">
        <v>85511.449500000002</v>
      </c>
      <c r="AX356" s="20">
        <v>108</v>
      </c>
      <c r="AY356" s="20">
        <v>300</v>
      </c>
      <c r="AZ356" s="19">
        <v>440000</v>
      </c>
      <c r="BA356" s="19">
        <v>103706.49</v>
      </c>
      <c r="BB356" s="21">
        <v>90</v>
      </c>
      <c r="BC356" s="21">
        <v>84.831272160498301</v>
      </c>
      <c r="BD356" s="21">
        <v>8.7200000000000006</v>
      </c>
      <c r="BE356" s="21"/>
      <c r="BF356" s="17" t="s">
        <v>93</v>
      </c>
      <c r="BG356" s="14"/>
      <c r="BH356" s="17" t="s">
        <v>100</v>
      </c>
      <c r="BI356" s="17" t="s">
        <v>157</v>
      </c>
      <c r="BJ356" s="17" t="s">
        <v>128</v>
      </c>
      <c r="BK356" s="17" t="s">
        <v>79</v>
      </c>
      <c r="BL356" s="15" t="s">
        <v>80</v>
      </c>
      <c r="BM356" s="21">
        <v>760575.47733709903</v>
      </c>
      <c r="BN356" s="15" t="s">
        <v>81</v>
      </c>
      <c r="BO356" s="21"/>
      <c r="BP356" s="22">
        <v>39254</v>
      </c>
      <c r="BQ356" s="22">
        <v>48396</v>
      </c>
      <c r="BR356" s="21">
        <v>22884.266500000002</v>
      </c>
      <c r="BS356" s="21">
        <v>86.42</v>
      </c>
      <c r="BT356" s="21">
        <v>44.982700000000001</v>
      </c>
      <c r="BU356" s="1" t="e">
        <v>#REF!</v>
      </c>
    </row>
    <row r="357" spans="1:73" s="1" customFormat="1" ht="18.2" customHeight="1" x14ac:dyDescent="0.15">
      <c r="A357" s="5">
        <v>355</v>
      </c>
      <c r="B357" s="6" t="s">
        <v>103</v>
      </c>
      <c r="C357" s="6" t="s">
        <v>73</v>
      </c>
      <c r="D357" s="7">
        <v>45078</v>
      </c>
      <c r="E357" s="8" t="s">
        <v>627</v>
      </c>
      <c r="F357" s="9">
        <v>174</v>
      </c>
      <c r="G357" s="9">
        <v>173</v>
      </c>
      <c r="H357" s="10">
        <v>63164.127899999999</v>
      </c>
      <c r="I357" s="10">
        <v>38429.193800000001</v>
      </c>
      <c r="J357" s="10">
        <v>0</v>
      </c>
      <c r="K357" s="10">
        <v>101593.3217</v>
      </c>
      <c r="L357" s="10">
        <v>390.25110000000001</v>
      </c>
      <c r="M357" s="10">
        <v>0</v>
      </c>
      <c r="N357" s="10">
        <v>0</v>
      </c>
      <c r="O357" s="10">
        <v>0</v>
      </c>
      <c r="P357" s="10">
        <v>0</v>
      </c>
      <c r="Q357" s="10">
        <v>0</v>
      </c>
      <c r="R357" s="10">
        <v>0</v>
      </c>
      <c r="S357" s="10">
        <v>101593.3217</v>
      </c>
      <c r="T357" s="10">
        <v>107659.97809999999</v>
      </c>
      <c r="U357" s="10">
        <v>458.9923</v>
      </c>
      <c r="V357" s="10">
        <v>0</v>
      </c>
      <c r="W357" s="10">
        <v>0</v>
      </c>
      <c r="X357" s="10">
        <v>0</v>
      </c>
      <c r="Y357" s="10">
        <v>0</v>
      </c>
      <c r="Z357" s="10">
        <v>0</v>
      </c>
      <c r="AA357" s="10">
        <v>108118.97040000001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  <c r="AH357" s="10">
        <v>0</v>
      </c>
      <c r="AI357" s="10">
        <v>0</v>
      </c>
      <c r="AJ357" s="10">
        <v>0</v>
      </c>
      <c r="AK357" s="10">
        <v>0</v>
      </c>
      <c r="AL357" s="10">
        <v>0</v>
      </c>
      <c r="AM357" s="10">
        <v>0</v>
      </c>
      <c r="AN357" s="10">
        <v>0</v>
      </c>
      <c r="AO357" s="10">
        <v>0</v>
      </c>
      <c r="AP357" s="10">
        <v>0</v>
      </c>
      <c r="AQ357" s="10">
        <v>0</v>
      </c>
      <c r="AR357" s="10">
        <v>0</v>
      </c>
      <c r="AS357" s="10"/>
      <c r="AT357" s="19">
        <v>0</v>
      </c>
      <c r="AU357" s="10">
        <f t="shared" si="5"/>
        <v>0</v>
      </c>
      <c r="AV357" s="10">
        <v>38819.444900000002</v>
      </c>
      <c r="AW357" s="10">
        <v>108118.97040000001</v>
      </c>
      <c r="AX357" s="11">
        <v>109</v>
      </c>
      <c r="AY357" s="11">
        <v>300</v>
      </c>
      <c r="AZ357" s="10">
        <v>440000</v>
      </c>
      <c r="BA357" s="10">
        <v>103552.77</v>
      </c>
      <c r="BB357" s="12">
        <v>90</v>
      </c>
      <c r="BC357" s="12">
        <v>88.297000196131904</v>
      </c>
      <c r="BD357" s="12">
        <v>8.7200000000000006</v>
      </c>
      <c r="BE357" s="12"/>
      <c r="BF357" s="8" t="s">
        <v>75</v>
      </c>
      <c r="BG357" s="5"/>
      <c r="BH357" s="8" t="s">
        <v>100</v>
      </c>
      <c r="BI357" s="8" t="s">
        <v>157</v>
      </c>
      <c r="BJ357" s="8" t="s">
        <v>128</v>
      </c>
      <c r="BK357" s="8" t="s">
        <v>79</v>
      </c>
      <c r="BL357" s="6" t="s">
        <v>80</v>
      </c>
      <c r="BM357" s="12">
        <v>790474.87924363895</v>
      </c>
      <c r="BN357" s="6" t="s">
        <v>81</v>
      </c>
      <c r="BO357" s="12"/>
      <c r="BP357" s="13">
        <v>39282</v>
      </c>
      <c r="BQ357" s="13">
        <v>48427</v>
      </c>
      <c r="BR357" s="12">
        <v>27163.4241</v>
      </c>
      <c r="BS357" s="12">
        <v>86.29</v>
      </c>
      <c r="BT357" s="12">
        <v>44.982700000000001</v>
      </c>
      <c r="BU357" s="1" t="e">
        <v>#REF!</v>
      </c>
    </row>
    <row r="358" spans="1:73" s="1" customFormat="1" ht="18.2" customHeight="1" x14ac:dyDescent="0.15">
      <c r="A358" s="14">
        <v>356</v>
      </c>
      <c r="B358" s="15" t="s">
        <v>103</v>
      </c>
      <c r="C358" s="15" t="s">
        <v>73</v>
      </c>
      <c r="D358" s="16">
        <v>45078</v>
      </c>
      <c r="E358" s="17" t="s">
        <v>628</v>
      </c>
      <c r="F358" s="18">
        <v>134</v>
      </c>
      <c r="G358" s="18">
        <v>133</v>
      </c>
      <c r="H358" s="19">
        <v>63315.861400000002</v>
      </c>
      <c r="I358" s="19">
        <v>32942.470999999998</v>
      </c>
      <c r="J358" s="19">
        <v>0</v>
      </c>
      <c r="K358" s="19">
        <v>96258.332399999999</v>
      </c>
      <c r="L358" s="19">
        <v>386.11250000000001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0</v>
      </c>
      <c r="S358" s="19">
        <v>96258.332399999999</v>
      </c>
      <c r="T358" s="19">
        <v>78760.168699999995</v>
      </c>
      <c r="U358" s="19">
        <v>460.09429999999998</v>
      </c>
      <c r="V358" s="19">
        <v>0</v>
      </c>
      <c r="W358" s="19">
        <v>0</v>
      </c>
      <c r="X358" s="19">
        <v>0</v>
      </c>
      <c r="Y358" s="19">
        <v>0</v>
      </c>
      <c r="Z358" s="19">
        <v>0</v>
      </c>
      <c r="AA358" s="19">
        <v>79220.263000000006</v>
      </c>
      <c r="AB358" s="19">
        <v>0</v>
      </c>
      <c r="AC358" s="19">
        <v>0</v>
      </c>
      <c r="AD358" s="19">
        <v>0</v>
      </c>
      <c r="AE358" s="19">
        <v>0</v>
      </c>
      <c r="AF358" s="19">
        <v>0</v>
      </c>
      <c r="AG358" s="19">
        <v>0</v>
      </c>
      <c r="AH358" s="19">
        <v>0</v>
      </c>
      <c r="AI358" s="19">
        <v>0</v>
      </c>
      <c r="AJ358" s="19">
        <v>0</v>
      </c>
      <c r="AK358" s="19">
        <v>0</v>
      </c>
      <c r="AL358" s="19">
        <v>0</v>
      </c>
      <c r="AM358" s="19">
        <v>0</v>
      </c>
      <c r="AN358" s="19">
        <v>0</v>
      </c>
      <c r="AO358" s="19">
        <v>0</v>
      </c>
      <c r="AP358" s="19">
        <v>0</v>
      </c>
      <c r="AQ358" s="19">
        <v>0</v>
      </c>
      <c r="AR358" s="19">
        <v>0</v>
      </c>
      <c r="AS358" s="19"/>
      <c r="AT358" s="19">
        <v>0</v>
      </c>
      <c r="AU358" s="19">
        <f t="shared" si="5"/>
        <v>0</v>
      </c>
      <c r="AV358" s="19">
        <v>33328.583500000001</v>
      </c>
      <c r="AW358" s="19">
        <v>79220.263000000006</v>
      </c>
      <c r="AX358" s="20">
        <v>110</v>
      </c>
      <c r="AY358" s="20">
        <v>300</v>
      </c>
      <c r="AZ358" s="19">
        <v>440000</v>
      </c>
      <c r="BA358" s="19">
        <v>103182.18</v>
      </c>
      <c r="BB358" s="21">
        <v>90</v>
      </c>
      <c r="BC358" s="21">
        <v>83.960717984442695</v>
      </c>
      <c r="BD358" s="21">
        <v>8.7200000000000006</v>
      </c>
      <c r="BE358" s="21"/>
      <c r="BF358" s="17" t="s">
        <v>93</v>
      </c>
      <c r="BG358" s="14"/>
      <c r="BH358" s="17" t="s">
        <v>100</v>
      </c>
      <c r="BI358" s="17" t="s">
        <v>157</v>
      </c>
      <c r="BJ358" s="17" t="s">
        <v>128</v>
      </c>
      <c r="BK358" s="17" t="s">
        <v>79</v>
      </c>
      <c r="BL358" s="15" t="s">
        <v>80</v>
      </c>
      <c r="BM358" s="21">
        <v>748964.52253794204</v>
      </c>
      <c r="BN358" s="15" t="s">
        <v>81</v>
      </c>
      <c r="BO358" s="21"/>
      <c r="BP358" s="22">
        <v>39308</v>
      </c>
      <c r="BQ358" s="22">
        <v>48458</v>
      </c>
      <c r="BR358" s="21">
        <v>21560.6803</v>
      </c>
      <c r="BS358" s="21">
        <v>85.99</v>
      </c>
      <c r="BT358" s="21">
        <v>44.982700000000001</v>
      </c>
      <c r="BU358" s="1" t="e">
        <v>#REF!</v>
      </c>
    </row>
    <row r="359" spans="1:73" s="1" customFormat="1" ht="18.2" customHeight="1" x14ac:dyDescent="0.15">
      <c r="A359" s="5">
        <v>357</v>
      </c>
      <c r="B359" s="6" t="s">
        <v>103</v>
      </c>
      <c r="C359" s="6" t="s">
        <v>73</v>
      </c>
      <c r="D359" s="7">
        <v>45078</v>
      </c>
      <c r="E359" s="8" t="s">
        <v>629</v>
      </c>
      <c r="F359" s="9">
        <v>161</v>
      </c>
      <c r="G359" s="9">
        <v>160</v>
      </c>
      <c r="H359" s="10">
        <v>63196.114200000004</v>
      </c>
      <c r="I359" s="10">
        <v>37016.585599999999</v>
      </c>
      <c r="J359" s="10">
        <v>0</v>
      </c>
      <c r="K359" s="10">
        <v>100212.6998</v>
      </c>
      <c r="L359" s="10">
        <v>390.49209999999999</v>
      </c>
      <c r="M359" s="10">
        <v>0</v>
      </c>
      <c r="N359" s="10">
        <v>0</v>
      </c>
      <c r="O359" s="10">
        <v>0</v>
      </c>
      <c r="P359" s="10">
        <v>0</v>
      </c>
      <c r="Q359" s="10">
        <v>0</v>
      </c>
      <c r="R359" s="10">
        <v>0</v>
      </c>
      <c r="S359" s="10">
        <v>100212.6998</v>
      </c>
      <c r="T359" s="10">
        <v>98180.2978</v>
      </c>
      <c r="U359" s="10">
        <v>459.22430000000003</v>
      </c>
      <c r="V359" s="10">
        <v>0</v>
      </c>
      <c r="W359" s="10">
        <v>0</v>
      </c>
      <c r="X359" s="10">
        <v>0</v>
      </c>
      <c r="Y359" s="10">
        <v>0</v>
      </c>
      <c r="Z359" s="10">
        <v>0</v>
      </c>
      <c r="AA359" s="10">
        <v>98639.522100000002</v>
      </c>
      <c r="AB359" s="10">
        <v>0</v>
      </c>
      <c r="AC359" s="10">
        <v>0</v>
      </c>
      <c r="AD359" s="10">
        <v>0</v>
      </c>
      <c r="AE359" s="10">
        <v>0</v>
      </c>
      <c r="AF359" s="10">
        <v>0</v>
      </c>
      <c r="AG359" s="10">
        <v>0</v>
      </c>
      <c r="AH359" s="10">
        <v>0</v>
      </c>
      <c r="AI359" s="10">
        <v>0</v>
      </c>
      <c r="AJ359" s="10">
        <v>0</v>
      </c>
      <c r="AK359" s="10">
        <v>0</v>
      </c>
      <c r="AL359" s="10">
        <v>0</v>
      </c>
      <c r="AM359" s="10">
        <v>0</v>
      </c>
      <c r="AN359" s="10">
        <v>0</v>
      </c>
      <c r="AO359" s="10">
        <v>0</v>
      </c>
      <c r="AP359" s="10">
        <v>0</v>
      </c>
      <c r="AQ359" s="10">
        <v>0</v>
      </c>
      <c r="AR359" s="10">
        <v>0</v>
      </c>
      <c r="AS359" s="10"/>
      <c r="AT359" s="19">
        <v>0</v>
      </c>
      <c r="AU359" s="10">
        <f t="shared" si="5"/>
        <v>0</v>
      </c>
      <c r="AV359" s="10">
        <v>37407.077700000002</v>
      </c>
      <c r="AW359" s="10">
        <v>98639.522100000002</v>
      </c>
      <c r="AX359" s="11">
        <v>109</v>
      </c>
      <c r="AY359" s="11">
        <v>300</v>
      </c>
      <c r="AZ359" s="10">
        <v>440000</v>
      </c>
      <c r="BA359" s="10">
        <v>103609.62</v>
      </c>
      <c r="BB359" s="12">
        <v>90</v>
      </c>
      <c r="BC359" s="12">
        <v>87.049281543547806</v>
      </c>
      <c r="BD359" s="12">
        <v>8.7200000000000006</v>
      </c>
      <c r="BE359" s="12"/>
      <c r="BF359" s="8" t="s">
        <v>93</v>
      </c>
      <c r="BG359" s="5"/>
      <c r="BH359" s="8" t="s">
        <v>100</v>
      </c>
      <c r="BI359" s="8" t="s">
        <v>157</v>
      </c>
      <c r="BJ359" s="8" t="s">
        <v>128</v>
      </c>
      <c r="BK359" s="8" t="s">
        <v>79</v>
      </c>
      <c r="BL359" s="6" t="s">
        <v>80</v>
      </c>
      <c r="BM359" s="12">
        <v>779732.56949904503</v>
      </c>
      <c r="BN359" s="6" t="s">
        <v>81</v>
      </c>
      <c r="BO359" s="12"/>
      <c r="BP359" s="13">
        <v>39276</v>
      </c>
      <c r="BQ359" s="13">
        <v>48427</v>
      </c>
      <c r="BR359" s="12">
        <v>26807.0128</v>
      </c>
      <c r="BS359" s="12">
        <v>86.34</v>
      </c>
      <c r="BT359" s="12">
        <v>44.982700000000001</v>
      </c>
      <c r="BU359" s="1" t="e">
        <v>#REF!</v>
      </c>
    </row>
    <row r="360" spans="1:73" s="1" customFormat="1" ht="18.2" customHeight="1" x14ac:dyDescent="0.15">
      <c r="A360" s="14">
        <v>358</v>
      </c>
      <c r="B360" s="15" t="s">
        <v>103</v>
      </c>
      <c r="C360" s="15" t="s">
        <v>73</v>
      </c>
      <c r="D360" s="16">
        <v>45078</v>
      </c>
      <c r="E360" s="17" t="s">
        <v>630</v>
      </c>
      <c r="F360" s="18">
        <v>170</v>
      </c>
      <c r="G360" s="18">
        <v>169</v>
      </c>
      <c r="H360" s="19">
        <v>63173.464</v>
      </c>
      <c r="I360" s="19">
        <v>38057.9548</v>
      </c>
      <c r="J360" s="19">
        <v>0</v>
      </c>
      <c r="K360" s="19">
        <v>101231.4188</v>
      </c>
      <c r="L360" s="19">
        <v>390.34410000000003</v>
      </c>
      <c r="M360" s="19">
        <v>0</v>
      </c>
      <c r="N360" s="19">
        <v>0</v>
      </c>
      <c r="O360" s="19">
        <v>0</v>
      </c>
      <c r="P360" s="19">
        <v>0</v>
      </c>
      <c r="Q360" s="19">
        <v>0</v>
      </c>
      <c r="R360" s="19">
        <v>0</v>
      </c>
      <c r="S360" s="19">
        <v>101231.4188</v>
      </c>
      <c r="T360" s="19">
        <v>104730.0043</v>
      </c>
      <c r="U360" s="19">
        <v>459.06029999999998</v>
      </c>
      <c r="V360" s="19">
        <v>0</v>
      </c>
      <c r="W360" s="19">
        <v>0</v>
      </c>
      <c r="X360" s="19">
        <v>0</v>
      </c>
      <c r="Y360" s="19">
        <v>0</v>
      </c>
      <c r="Z360" s="19">
        <v>0</v>
      </c>
      <c r="AA360" s="19">
        <v>105189.0646</v>
      </c>
      <c r="AB360" s="19">
        <v>0</v>
      </c>
      <c r="AC360" s="19">
        <v>0</v>
      </c>
      <c r="AD360" s="19">
        <v>0</v>
      </c>
      <c r="AE360" s="19">
        <v>0</v>
      </c>
      <c r="AF360" s="19">
        <v>0</v>
      </c>
      <c r="AG360" s="19">
        <v>0</v>
      </c>
      <c r="AH360" s="19">
        <v>0</v>
      </c>
      <c r="AI360" s="19">
        <v>0</v>
      </c>
      <c r="AJ360" s="19">
        <v>0</v>
      </c>
      <c r="AK360" s="19">
        <v>0</v>
      </c>
      <c r="AL360" s="19">
        <v>0</v>
      </c>
      <c r="AM360" s="19">
        <v>0</v>
      </c>
      <c r="AN360" s="19">
        <v>0</v>
      </c>
      <c r="AO360" s="19">
        <v>0</v>
      </c>
      <c r="AP360" s="19">
        <v>0</v>
      </c>
      <c r="AQ360" s="19">
        <v>0</v>
      </c>
      <c r="AR360" s="19">
        <v>0</v>
      </c>
      <c r="AS360" s="19"/>
      <c r="AT360" s="19">
        <v>0</v>
      </c>
      <c r="AU360" s="19">
        <f t="shared" si="5"/>
        <v>0</v>
      </c>
      <c r="AV360" s="19">
        <v>38448.298900000002</v>
      </c>
      <c r="AW360" s="19">
        <v>105189.0646</v>
      </c>
      <c r="AX360" s="20">
        <v>109</v>
      </c>
      <c r="AY360" s="20">
        <v>300</v>
      </c>
      <c r="AZ360" s="19">
        <v>440000</v>
      </c>
      <c r="BA360" s="19">
        <v>103571.74</v>
      </c>
      <c r="BB360" s="21">
        <v>90</v>
      </c>
      <c r="BC360" s="21">
        <v>87.966347692913104</v>
      </c>
      <c r="BD360" s="21">
        <v>8.7200000000000006</v>
      </c>
      <c r="BE360" s="21"/>
      <c r="BF360" s="17" t="s">
        <v>93</v>
      </c>
      <c r="BG360" s="14"/>
      <c r="BH360" s="17" t="s">
        <v>100</v>
      </c>
      <c r="BI360" s="17" t="s">
        <v>157</v>
      </c>
      <c r="BJ360" s="17" t="s">
        <v>128</v>
      </c>
      <c r="BK360" s="17" t="s">
        <v>79</v>
      </c>
      <c r="BL360" s="15" t="s">
        <v>80</v>
      </c>
      <c r="BM360" s="21">
        <v>787658.99384498899</v>
      </c>
      <c r="BN360" s="15" t="s">
        <v>81</v>
      </c>
      <c r="BO360" s="21"/>
      <c r="BP360" s="22">
        <v>39280</v>
      </c>
      <c r="BQ360" s="22">
        <v>48427</v>
      </c>
      <c r="BR360" s="21">
        <v>28321.525099999999</v>
      </c>
      <c r="BS360" s="21">
        <v>86.31</v>
      </c>
      <c r="BT360" s="21">
        <v>44.982700000000001</v>
      </c>
      <c r="BU360" s="1" t="e">
        <v>#REF!</v>
      </c>
    </row>
    <row r="361" spans="1:73" s="1" customFormat="1" ht="18.2" customHeight="1" x14ac:dyDescent="0.15">
      <c r="A361" s="5">
        <v>359</v>
      </c>
      <c r="B361" s="6" t="s">
        <v>103</v>
      </c>
      <c r="C361" s="6" t="s">
        <v>73</v>
      </c>
      <c r="D361" s="7">
        <v>45078</v>
      </c>
      <c r="E361" s="8" t="s">
        <v>631</v>
      </c>
      <c r="F361" s="9">
        <v>130</v>
      </c>
      <c r="G361" s="9">
        <v>129</v>
      </c>
      <c r="H361" s="10">
        <v>63506.628299999997</v>
      </c>
      <c r="I361" s="10">
        <v>32032.060300000001</v>
      </c>
      <c r="J361" s="10">
        <v>0</v>
      </c>
      <c r="K361" s="10">
        <v>95538.688599999994</v>
      </c>
      <c r="L361" s="10">
        <v>382.29430000000002</v>
      </c>
      <c r="M361" s="10">
        <v>0</v>
      </c>
      <c r="N361" s="10">
        <v>0</v>
      </c>
      <c r="O361" s="10">
        <v>0</v>
      </c>
      <c r="P361" s="10">
        <v>0</v>
      </c>
      <c r="Q361" s="10">
        <v>0</v>
      </c>
      <c r="R361" s="10">
        <v>0</v>
      </c>
      <c r="S361" s="10">
        <v>95538.688599999994</v>
      </c>
      <c r="T361" s="10">
        <v>75972.4473</v>
      </c>
      <c r="U361" s="10">
        <v>461.48099999999999</v>
      </c>
      <c r="V361" s="10">
        <v>0</v>
      </c>
      <c r="W361" s="10">
        <v>0</v>
      </c>
      <c r="X361" s="10">
        <v>0</v>
      </c>
      <c r="Y361" s="10">
        <v>0</v>
      </c>
      <c r="Z361" s="10">
        <v>0</v>
      </c>
      <c r="AA361" s="10">
        <v>76433.9283</v>
      </c>
      <c r="AB361" s="10">
        <v>0</v>
      </c>
      <c r="AC361" s="10">
        <v>0</v>
      </c>
      <c r="AD361" s="10">
        <v>0</v>
      </c>
      <c r="AE361" s="10">
        <v>0</v>
      </c>
      <c r="AF361" s="10">
        <v>0</v>
      </c>
      <c r="AG361" s="10">
        <v>0</v>
      </c>
      <c r="AH361" s="10">
        <v>0</v>
      </c>
      <c r="AI361" s="10">
        <v>0</v>
      </c>
      <c r="AJ361" s="10">
        <v>0</v>
      </c>
      <c r="AK361" s="10">
        <v>0</v>
      </c>
      <c r="AL361" s="10">
        <v>0</v>
      </c>
      <c r="AM361" s="10">
        <v>0</v>
      </c>
      <c r="AN361" s="10">
        <v>0</v>
      </c>
      <c r="AO361" s="10">
        <v>0</v>
      </c>
      <c r="AP361" s="10">
        <v>0</v>
      </c>
      <c r="AQ361" s="10">
        <v>0</v>
      </c>
      <c r="AR361" s="10">
        <v>0</v>
      </c>
      <c r="AS361" s="10"/>
      <c r="AT361" s="19">
        <v>0</v>
      </c>
      <c r="AU361" s="10">
        <f t="shared" si="5"/>
        <v>0</v>
      </c>
      <c r="AV361" s="10">
        <v>32414.354599999999</v>
      </c>
      <c r="AW361" s="10">
        <v>76433.9283</v>
      </c>
      <c r="AX361" s="11">
        <v>111</v>
      </c>
      <c r="AY361" s="11">
        <v>300</v>
      </c>
      <c r="AZ361" s="10">
        <v>440000</v>
      </c>
      <c r="BA361" s="10">
        <v>102885.12</v>
      </c>
      <c r="BB361" s="12">
        <v>90</v>
      </c>
      <c r="BC361" s="12">
        <v>83.573620500223896</v>
      </c>
      <c r="BD361" s="12">
        <v>8.7200000000000006</v>
      </c>
      <c r="BE361" s="12"/>
      <c r="BF361" s="8" t="s">
        <v>93</v>
      </c>
      <c r="BG361" s="5"/>
      <c r="BH361" s="8" t="s">
        <v>100</v>
      </c>
      <c r="BI361" s="8" t="s">
        <v>157</v>
      </c>
      <c r="BJ361" s="8" t="s">
        <v>128</v>
      </c>
      <c r="BK361" s="8" t="s">
        <v>79</v>
      </c>
      <c r="BL361" s="6" t="s">
        <v>80</v>
      </c>
      <c r="BM361" s="12">
        <v>743365.13533035398</v>
      </c>
      <c r="BN361" s="6" t="s">
        <v>81</v>
      </c>
      <c r="BO361" s="12"/>
      <c r="BP361" s="13">
        <v>39329</v>
      </c>
      <c r="BQ361" s="13">
        <v>48488</v>
      </c>
      <c r="BR361" s="12">
        <v>20962.650600000001</v>
      </c>
      <c r="BS361" s="12">
        <v>85.74</v>
      </c>
      <c r="BT361" s="12">
        <v>44.982700000000001</v>
      </c>
      <c r="BU361" s="1" t="e">
        <v>#REF!</v>
      </c>
    </row>
    <row r="362" spans="1:73" s="1" customFormat="1" ht="18.2" customHeight="1" x14ac:dyDescent="0.15">
      <c r="A362" s="14">
        <v>360</v>
      </c>
      <c r="B362" s="15" t="s">
        <v>103</v>
      </c>
      <c r="C362" s="15" t="s">
        <v>73</v>
      </c>
      <c r="D362" s="16">
        <v>45078</v>
      </c>
      <c r="E362" s="17" t="s">
        <v>632</v>
      </c>
      <c r="F362" s="18">
        <v>167</v>
      </c>
      <c r="G362" s="18">
        <v>166</v>
      </c>
      <c r="H362" s="19">
        <v>62862.294199999997</v>
      </c>
      <c r="I362" s="19">
        <v>36966.794199999997</v>
      </c>
      <c r="J362" s="19">
        <v>0</v>
      </c>
      <c r="K362" s="19">
        <v>99829.088399999993</v>
      </c>
      <c r="L362" s="19">
        <v>383.34339999999997</v>
      </c>
      <c r="M362" s="19">
        <v>0</v>
      </c>
      <c r="N362" s="19">
        <v>0</v>
      </c>
      <c r="O362" s="19">
        <v>0</v>
      </c>
      <c r="P362" s="19">
        <v>0</v>
      </c>
      <c r="Q362" s="19">
        <v>0</v>
      </c>
      <c r="R362" s="19">
        <v>0</v>
      </c>
      <c r="S362" s="19">
        <v>99829.088399999993</v>
      </c>
      <c r="T362" s="19">
        <v>101671.8101</v>
      </c>
      <c r="U362" s="19">
        <v>456.79930000000002</v>
      </c>
      <c r="V362" s="19">
        <v>0</v>
      </c>
      <c r="W362" s="19">
        <v>0</v>
      </c>
      <c r="X362" s="19">
        <v>0</v>
      </c>
      <c r="Y362" s="19">
        <v>0</v>
      </c>
      <c r="Z362" s="19">
        <v>0</v>
      </c>
      <c r="AA362" s="19">
        <v>102128.6094</v>
      </c>
      <c r="AB362" s="19">
        <v>0</v>
      </c>
      <c r="AC362" s="19">
        <v>0</v>
      </c>
      <c r="AD362" s="19">
        <v>0</v>
      </c>
      <c r="AE362" s="19">
        <v>0</v>
      </c>
      <c r="AF362" s="19">
        <v>0</v>
      </c>
      <c r="AG362" s="19">
        <v>0</v>
      </c>
      <c r="AH362" s="19">
        <v>0</v>
      </c>
      <c r="AI362" s="19">
        <v>0</v>
      </c>
      <c r="AJ362" s="19">
        <v>0</v>
      </c>
      <c r="AK362" s="19">
        <v>0</v>
      </c>
      <c r="AL362" s="19">
        <v>0</v>
      </c>
      <c r="AM362" s="19">
        <v>0</v>
      </c>
      <c r="AN362" s="19">
        <v>0</v>
      </c>
      <c r="AO362" s="19">
        <v>0</v>
      </c>
      <c r="AP362" s="19">
        <v>0</v>
      </c>
      <c r="AQ362" s="19">
        <v>0</v>
      </c>
      <c r="AR362" s="19">
        <v>0</v>
      </c>
      <c r="AS362" s="19"/>
      <c r="AT362" s="19">
        <v>0</v>
      </c>
      <c r="AU362" s="19">
        <f t="shared" si="5"/>
        <v>0</v>
      </c>
      <c r="AV362" s="19">
        <v>37350.137600000002</v>
      </c>
      <c r="AW362" s="19">
        <v>102128.6094</v>
      </c>
      <c r="AX362" s="20">
        <v>110</v>
      </c>
      <c r="AY362" s="20">
        <v>300</v>
      </c>
      <c r="AZ362" s="19">
        <v>440000</v>
      </c>
      <c r="BA362" s="19">
        <v>102442.83</v>
      </c>
      <c r="BB362" s="21">
        <v>89.47</v>
      </c>
      <c r="BC362" s="21">
        <v>87.187249113949704</v>
      </c>
      <c r="BD362" s="21">
        <v>8.7200000000000006</v>
      </c>
      <c r="BE362" s="21"/>
      <c r="BF362" s="17" t="s">
        <v>75</v>
      </c>
      <c r="BG362" s="14"/>
      <c r="BH362" s="17" t="s">
        <v>100</v>
      </c>
      <c r="BI362" s="17" t="s">
        <v>157</v>
      </c>
      <c r="BJ362" s="17" t="s">
        <v>128</v>
      </c>
      <c r="BK362" s="17" t="s">
        <v>79</v>
      </c>
      <c r="BL362" s="15" t="s">
        <v>80</v>
      </c>
      <c r="BM362" s="21">
        <v>776747.77512459795</v>
      </c>
      <c r="BN362" s="15" t="s">
        <v>81</v>
      </c>
      <c r="BO362" s="21"/>
      <c r="BP362" s="22">
        <v>39317</v>
      </c>
      <c r="BQ362" s="22">
        <v>48458</v>
      </c>
      <c r="BR362" s="21">
        <v>25867.5183</v>
      </c>
      <c r="BS362" s="21">
        <v>85.37</v>
      </c>
      <c r="BT362" s="21">
        <v>44.982700000000001</v>
      </c>
      <c r="BU362" s="1" t="e">
        <v>#REF!</v>
      </c>
    </row>
    <row r="363" spans="1:73" s="1" customFormat="1" ht="18.2" customHeight="1" x14ac:dyDescent="0.15">
      <c r="A363" s="5">
        <v>361</v>
      </c>
      <c r="B363" s="6" t="s">
        <v>103</v>
      </c>
      <c r="C363" s="6" t="s">
        <v>73</v>
      </c>
      <c r="D363" s="7">
        <v>45078</v>
      </c>
      <c r="E363" s="8" t="s">
        <v>633</v>
      </c>
      <c r="F363" s="9">
        <v>168</v>
      </c>
      <c r="G363" s="9">
        <v>167</v>
      </c>
      <c r="H363" s="10">
        <v>62969.5556</v>
      </c>
      <c r="I363" s="10">
        <v>36667.068700000003</v>
      </c>
      <c r="J363" s="10">
        <v>0</v>
      </c>
      <c r="K363" s="10">
        <v>99636.624299999996</v>
      </c>
      <c r="L363" s="10">
        <v>379.04570000000001</v>
      </c>
      <c r="M363" s="10">
        <v>0</v>
      </c>
      <c r="N363" s="10">
        <v>0</v>
      </c>
      <c r="O363" s="10">
        <v>0</v>
      </c>
      <c r="P363" s="10">
        <v>0</v>
      </c>
      <c r="Q363" s="10">
        <v>0</v>
      </c>
      <c r="R363" s="10">
        <v>0</v>
      </c>
      <c r="S363" s="10">
        <v>99636.624299999996</v>
      </c>
      <c r="T363" s="10">
        <v>102227.53939999999</v>
      </c>
      <c r="U363" s="10">
        <v>457.57850000000002</v>
      </c>
      <c r="V363" s="10">
        <v>0</v>
      </c>
      <c r="W363" s="10">
        <v>0</v>
      </c>
      <c r="X363" s="10">
        <v>0</v>
      </c>
      <c r="Y363" s="10">
        <v>0</v>
      </c>
      <c r="Z363" s="10">
        <v>0</v>
      </c>
      <c r="AA363" s="10">
        <v>102685.1179</v>
      </c>
      <c r="AB363" s="10">
        <v>0</v>
      </c>
      <c r="AC363" s="10">
        <v>0</v>
      </c>
      <c r="AD363" s="10">
        <v>0</v>
      </c>
      <c r="AE363" s="10">
        <v>0</v>
      </c>
      <c r="AF363" s="10">
        <v>0</v>
      </c>
      <c r="AG363" s="10">
        <v>0</v>
      </c>
      <c r="AH363" s="10">
        <v>0</v>
      </c>
      <c r="AI363" s="10">
        <v>0</v>
      </c>
      <c r="AJ363" s="10">
        <v>0</v>
      </c>
      <c r="AK363" s="10">
        <v>0</v>
      </c>
      <c r="AL363" s="10">
        <v>0</v>
      </c>
      <c r="AM363" s="10">
        <v>0</v>
      </c>
      <c r="AN363" s="10">
        <v>0</v>
      </c>
      <c r="AO363" s="10">
        <v>0</v>
      </c>
      <c r="AP363" s="10">
        <v>0</v>
      </c>
      <c r="AQ363" s="10">
        <v>0</v>
      </c>
      <c r="AR363" s="10">
        <v>0</v>
      </c>
      <c r="AS363" s="10"/>
      <c r="AT363" s="19">
        <v>0</v>
      </c>
      <c r="AU363" s="10">
        <f t="shared" si="5"/>
        <v>0</v>
      </c>
      <c r="AV363" s="10">
        <v>37046.114399999999</v>
      </c>
      <c r="AW363" s="10">
        <v>102685.1179</v>
      </c>
      <c r="AX363" s="11">
        <v>111</v>
      </c>
      <c r="AY363" s="11">
        <v>300</v>
      </c>
      <c r="AZ363" s="10">
        <v>440000</v>
      </c>
      <c r="BA363" s="10">
        <v>102013.46</v>
      </c>
      <c r="BB363" s="12">
        <v>89.24</v>
      </c>
      <c r="BC363" s="12">
        <v>87.160776161616297</v>
      </c>
      <c r="BD363" s="12">
        <v>8.7200000000000006</v>
      </c>
      <c r="BE363" s="12"/>
      <c r="BF363" s="8" t="s">
        <v>93</v>
      </c>
      <c r="BG363" s="5"/>
      <c r="BH363" s="8" t="s">
        <v>100</v>
      </c>
      <c r="BI363" s="8" t="s">
        <v>157</v>
      </c>
      <c r="BJ363" s="8" t="s">
        <v>128</v>
      </c>
      <c r="BK363" s="8" t="s">
        <v>79</v>
      </c>
      <c r="BL363" s="6" t="s">
        <v>80</v>
      </c>
      <c r="BM363" s="12">
        <v>775250.25507445703</v>
      </c>
      <c r="BN363" s="6" t="s">
        <v>81</v>
      </c>
      <c r="BO363" s="12"/>
      <c r="BP363" s="13">
        <v>39329</v>
      </c>
      <c r="BQ363" s="13">
        <v>48488</v>
      </c>
      <c r="BR363" s="12">
        <v>25896.036</v>
      </c>
      <c r="BS363" s="12">
        <v>85.01</v>
      </c>
      <c r="BT363" s="12">
        <v>44.982700000000001</v>
      </c>
      <c r="BU363" s="1" t="e">
        <v>#REF!</v>
      </c>
    </row>
    <row r="364" spans="1:73" s="1" customFormat="1" ht="18.2" customHeight="1" x14ac:dyDescent="0.15">
      <c r="A364" s="14">
        <v>362</v>
      </c>
      <c r="B364" s="15" t="s">
        <v>103</v>
      </c>
      <c r="C364" s="15" t="s">
        <v>73</v>
      </c>
      <c r="D364" s="16">
        <v>45078</v>
      </c>
      <c r="E364" s="17" t="s">
        <v>634</v>
      </c>
      <c r="F364" s="18">
        <v>163</v>
      </c>
      <c r="G364" s="18">
        <v>162</v>
      </c>
      <c r="H364" s="19">
        <v>62969.5556</v>
      </c>
      <c r="I364" s="19">
        <v>36095.867700000003</v>
      </c>
      <c r="J364" s="19">
        <v>0</v>
      </c>
      <c r="K364" s="19">
        <v>99065.423299999995</v>
      </c>
      <c r="L364" s="19">
        <v>379.04570000000001</v>
      </c>
      <c r="M364" s="19">
        <v>0</v>
      </c>
      <c r="N364" s="19">
        <v>0</v>
      </c>
      <c r="O364" s="19">
        <v>0</v>
      </c>
      <c r="P364" s="19">
        <v>0</v>
      </c>
      <c r="Q364" s="19">
        <v>0</v>
      </c>
      <c r="R364" s="19">
        <v>0</v>
      </c>
      <c r="S364" s="19">
        <v>99065.423299999995</v>
      </c>
      <c r="T364" s="19">
        <v>98615.672099999996</v>
      </c>
      <c r="U364" s="19">
        <v>457.57850000000002</v>
      </c>
      <c r="V364" s="19">
        <v>0</v>
      </c>
      <c r="W364" s="19">
        <v>0</v>
      </c>
      <c r="X364" s="19">
        <v>0</v>
      </c>
      <c r="Y364" s="19">
        <v>0</v>
      </c>
      <c r="Z364" s="19">
        <v>0</v>
      </c>
      <c r="AA364" s="19">
        <v>99073.250599999999</v>
      </c>
      <c r="AB364" s="19">
        <v>0</v>
      </c>
      <c r="AC364" s="19">
        <v>0</v>
      </c>
      <c r="AD364" s="19">
        <v>0</v>
      </c>
      <c r="AE364" s="19">
        <v>0</v>
      </c>
      <c r="AF364" s="19">
        <v>0</v>
      </c>
      <c r="AG364" s="19">
        <v>0</v>
      </c>
      <c r="AH364" s="19">
        <v>0</v>
      </c>
      <c r="AI364" s="19">
        <v>0</v>
      </c>
      <c r="AJ364" s="19">
        <v>0</v>
      </c>
      <c r="AK364" s="19">
        <v>0</v>
      </c>
      <c r="AL364" s="19">
        <v>0</v>
      </c>
      <c r="AM364" s="19">
        <v>0</v>
      </c>
      <c r="AN364" s="19">
        <v>0</v>
      </c>
      <c r="AO364" s="19">
        <v>0</v>
      </c>
      <c r="AP364" s="19">
        <v>0</v>
      </c>
      <c r="AQ364" s="19">
        <v>0</v>
      </c>
      <c r="AR364" s="19">
        <v>0</v>
      </c>
      <c r="AS364" s="19"/>
      <c r="AT364" s="19">
        <v>0</v>
      </c>
      <c r="AU364" s="19">
        <f t="shared" si="5"/>
        <v>0</v>
      </c>
      <c r="AV364" s="19">
        <v>36474.913399999998</v>
      </c>
      <c r="AW364" s="19">
        <v>99073.250599999999</v>
      </c>
      <c r="AX364" s="20">
        <v>111</v>
      </c>
      <c r="AY364" s="20">
        <v>300</v>
      </c>
      <c r="AZ364" s="19">
        <v>440000</v>
      </c>
      <c r="BA364" s="19">
        <v>102013.46</v>
      </c>
      <c r="BB364" s="21">
        <v>89.24</v>
      </c>
      <c r="BC364" s="21">
        <v>86.661097224738796</v>
      </c>
      <c r="BD364" s="21">
        <v>8.7200000000000006</v>
      </c>
      <c r="BE364" s="21"/>
      <c r="BF364" s="17" t="s">
        <v>75</v>
      </c>
      <c r="BG364" s="14"/>
      <c r="BH364" s="17" t="s">
        <v>100</v>
      </c>
      <c r="BI364" s="17" t="s">
        <v>157</v>
      </c>
      <c r="BJ364" s="17" t="s">
        <v>128</v>
      </c>
      <c r="BK364" s="17" t="s">
        <v>79</v>
      </c>
      <c r="BL364" s="15" t="s">
        <v>80</v>
      </c>
      <c r="BM364" s="21">
        <v>770805.86804248102</v>
      </c>
      <c r="BN364" s="15" t="s">
        <v>81</v>
      </c>
      <c r="BO364" s="21"/>
      <c r="BP364" s="22">
        <v>39329</v>
      </c>
      <c r="BQ364" s="22">
        <v>48488</v>
      </c>
      <c r="BR364" s="21">
        <v>25326.822800000002</v>
      </c>
      <c r="BS364" s="21">
        <v>85.01</v>
      </c>
      <c r="BT364" s="21">
        <v>44.982700000000001</v>
      </c>
      <c r="BU364" s="1" t="e">
        <v>#REF!</v>
      </c>
    </row>
    <row r="365" spans="1:73" s="1" customFormat="1" ht="18.2" customHeight="1" x14ac:dyDescent="0.15">
      <c r="A365" s="5">
        <v>363</v>
      </c>
      <c r="B365" s="6" t="s">
        <v>103</v>
      </c>
      <c r="C365" s="6" t="s">
        <v>73</v>
      </c>
      <c r="D365" s="7">
        <v>45078</v>
      </c>
      <c r="E365" s="8" t="s">
        <v>635</v>
      </c>
      <c r="F365" s="9">
        <v>31</v>
      </c>
      <c r="G365" s="9">
        <v>31</v>
      </c>
      <c r="H365" s="10">
        <v>0</v>
      </c>
      <c r="I365" s="10">
        <v>79731.281300000002</v>
      </c>
      <c r="J365" s="10">
        <v>0</v>
      </c>
      <c r="K365" s="10">
        <v>79731.281300000002</v>
      </c>
      <c r="L365" s="10">
        <v>0</v>
      </c>
      <c r="M365" s="10">
        <v>0</v>
      </c>
      <c r="N365" s="10">
        <v>0</v>
      </c>
      <c r="O365" s="10">
        <v>0</v>
      </c>
      <c r="P365" s="10">
        <v>0</v>
      </c>
      <c r="Q365" s="10">
        <v>0</v>
      </c>
      <c r="R365" s="10">
        <v>0</v>
      </c>
      <c r="S365" s="10">
        <v>79731.281300000002</v>
      </c>
      <c r="T365" s="10">
        <v>11015.724700000001</v>
      </c>
      <c r="U365" s="10">
        <v>0</v>
      </c>
      <c r="V365" s="10">
        <v>0</v>
      </c>
      <c r="W365" s="10">
        <v>0</v>
      </c>
      <c r="X365" s="10">
        <v>0</v>
      </c>
      <c r="Y365" s="10">
        <v>0</v>
      </c>
      <c r="Z365" s="10">
        <v>0</v>
      </c>
      <c r="AA365" s="10">
        <v>11015.724700000001</v>
      </c>
      <c r="AB365" s="10">
        <v>0</v>
      </c>
      <c r="AC365" s="10">
        <v>0</v>
      </c>
      <c r="AD365" s="10">
        <v>0</v>
      </c>
      <c r="AE365" s="10">
        <v>0</v>
      </c>
      <c r="AF365" s="10">
        <v>0</v>
      </c>
      <c r="AG365" s="10">
        <v>0</v>
      </c>
      <c r="AH365" s="10">
        <v>0</v>
      </c>
      <c r="AI365" s="10">
        <v>0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0</v>
      </c>
      <c r="AQ365" s="10">
        <v>0</v>
      </c>
      <c r="AR365" s="10">
        <v>0</v>
      </c>
      <c r="AS365" s="10"/>
      <c r="AT365" s="19">
        <v>0</v>
      </c>
      <c r="AU365" s="10">
        <f t="shared" si="5"/>
        <v>0</v>
      </c>
      <c r="AV365" s="10">
        <v>79731.281300000002</v>
      </c>
      <c r="AW365" s="10">
        <v>11015.724700000001</v>
      </c>
      <c r="AX365" s="11">
        <v>0</v>
      </c>
      <c r="AY365" s="11">
        <v>60</v>
      </c>
      <c r="AZ365" s="10">
        <v>231000</v>
      </c>
      <c r="BA365" s="10">
        <v>161700</v>
      </c>
      <c r="BB365" s="12"/>
      <c r="BC365" s="12"/>
      <c r="BD365" s="12">
        <v>10.31</v>
      </c>
      <c r="BE365" s="12"/>
      <c r="BF365" s="8"/>
      <c r="BG365" s="5"/>
      <c r="BH365" s="8" t="s">
        <v>100</v>
      </c>
      <c r="BI365" s="8" t="s">
        <v>598</v>
      </c>
      <c r="BJ365" s="8" t="s">
        <v>128</v>
      </c>
      <c r="BK365" s="8" t="s">
        <v>79</v>
      </c>
      <c r="BL365" s="6" t="s">
        <v>91</v>
      </c>
      <c r="BM365" s="12">
        <v>79731.281300000002</v>
      </c>
      <c r="BN365" s="6" t="s">
        <v>81</v>
      </c>
      <c r="BO365" s="12"/>
      <c r="BP365" s="13">
        <v>39317</v>
      </c>
      <c r="BQ365" s="13">
        <v>44926</v>
      </c>
      <c r="BR365" s="12">
        <v>1911.3810000000001</v>
      </c>
      <c r="BS365" s="12">
        <v>0</v>
      </c>
      <c r="BT365" s="12">
        <v>0</v>
      </c>
      <c r="BU365" s="1" t="e">
        <v>#REF!</v>
      </c>
    </row>
    <row r="366" spans="1:73" s="1" customFormat="1" ht="18.2" customHeight="1" x14ac:dyDescent="0.15">
      <c r="A366" s="14">
        <v>364</v>
      </c>
      <c r="B366" s="15" t="s">
        <v>103</v>
      </c>
      <c r="C366" s="15" t="s">
        <v>73</v>
      </c>
      <c r="D366" s="16">
        <v>45078</v>
      </c>
      <c r="E366" s="17" t="s">
        <v>636</v>
      </c>
      <c r="F366" s="18">
        <v>35</v>
      </c>
      <c r="G366" s="18">
        <v>34</v>
      </c>
      <c r="H366" s="19">
        <v>83872.607499999998</v>
      </c>
      <c r="I366" s="19">
        <v>32262.4218</v>
      </c>
      <c r="J366" s="19">
        <v>0</v>
      </c>
      <c r="K366" s="19">
        <v>116135.02929999999</v>
      </c>
      <c r="L366" s="19">
        <v>1119.4165</v>
      </c>
      <c r="M366" s="19">
        <v>0</v>
      </c>
      <c r="N366" s="19">
        <v>0</v>
      </c>
      <c r="O366" s="19">
        <v>0</v>
      </c>
      <c r="P366" s="19">
        <v>0</v>
      </c>
      <c r="Q366" s="19">
        <v>0</v>
      </c>
      <c r="R366" s="19">
        <v>0</v>
      </c>
      <c r="S366" s="19">
        <v>116135.02929999999</v>
      </c>
      <c r="T366" s="19">
        <v>28673.966</v>
      </c>
      <c r="U366" s="19">
        <v>720.60559999999998</v>
      </c>
      <c r="V366" s="19">
        <v>0</v>
      </c>
      <c r="W366" s="19">
        <v>0</v>
      </c>
      <c r="X366" s="19">
        <v>0</v>
      </c>
      <c r="Y366" s="19">
        <v>0</v>
      </c>
      <c r="Z366" s="19">
        <v>0</v>
      </c>
      <c r="AA366" s="19">
        <v>29394.571599999999</v>
      </c>
      <c r="AB366" s="19">
        <v>0</v>
      </c>
      <c r="AC366" s="19">
        <v>0</v>
      </c>
      <c r="AD366" s="19">
        <v>0</v>
      </c>
      <c r="AE366" s="19">
        <v>0</v>
      </c>
      <c r="AF366" s="19">
        <v>0</v>
      </c>
      <c r="AG366" s="19">
        <v>0</v>
      </c>
      <c r="AH366" s="19">
        <v>0</v>
      </c>
      <c r="AI366" s="19">
        <v>0</v>
      </c>
      <c r="AJ366" s="19">
        <v>0</v>
      </c>
      <c r="AK366" s="19">
        <v>0</v>
      </c>
      <c r="AL366" s="19">
        <v>0</v>
      </c>
      <c r="AM366" s="19">
        <v>0</v>
      </c>
      <c r="AN366" s="19">
        <v>0</v>
      </c>
      <c r="AO366" s="19">
        <v>0</v>
      </c>
      <c r="AP366" s="19">
        <v>0</v>
      </c>
      <c r="AQ366" s="19">
        <v>0</v>
      </c>
      <c r="AR366" s="19">
        <v>0</v>
      </c>
      <c r="AS366" s="19"/>
      <c r="AT366" s="19">
        <v>0</v>
      </c>
      <c r="AU366" s="19">
        <f t="shared" si="5"/>
        <v>0</v>
      </c>
      <c r="AV366" s="19">
        <v>33381.838300000003</v>
      </c>
      <c r="AW366" s="19">
        <v>29394.571599999999</v>
      </c>
      <c r="AX366" s="20">
        <v>57</v>
      </c>
      <c r="AY366" s="20">
        <v>120</v>
      </c>
      <c r="AZ366" s="19">
        <v>231000</v>
      </c>
      <c r="BA366" s="19">
        <v>161700</v>
      </c>
      <c r="BB366" s="21"/>
      <c r="BC366" s="21"/>
      <c r="BD366" s="21">
        <v>10.31</v>
      </c>
      <c r="BE366" s="21"/>
      <c r="BF366" s="17"/>
      <c r="BG366" s="14"/>
      <c r="BH366" s="17" t="s">
        <v>100</v>
      </c>
      <c r="BI366" s="17" t="s">
        <v>598</v>
      </c>
      <c r="BJ366" s="17" t="s">
        <v>128</v>
      </c>
      <c r="BK366" s="17" t="s">
        <v>79</v>
      </c>
      <c r="BL366" s="15" t="s">
        <v>91</v>
      </c>
      <c r="BM366" s="21">
        <v>116135.02929999999</v>
      </c>
      <c r="BN366" s="15" t="s">
        <v>81</v>
      </c>
      <c r="BO366" s="21"/>
      <c r="BP366" s="22">
        <v>43157</v>
      </c>
      <c r="BQ366" s="22">
        <v>46809</v>
      </c>
      <c r="BR366" s="21">
        <v>2166.2359999999999</v>
      </c>
      <c r="BS366" s="21">
        <v>0</v>
      </c>
      <c r="BT366" s="21">
        <v>0</v>
      </c>
      <c r="BU366" s="1" t="e">
        <v>#REF!</v>
      </c>
    </row>
    <row r="367" spans="1:73" s="1" customFormat="1" ht="18.2" customHeight="1" x14ac:dyDescent="0.15">
      <c r="A367" s="5">
        <v>365</v>
      </c>
      <c r="B367" s="6" t="s">
        <v>103</v>
      </c>
      <c r="C367" s="6" t="s">
        <v>73</v>
      </c>
      <c r="D367" s="7">
        <v>45078</v>
      </c>
      <c r="E367" s="8" t="s">
        <v>637</v>
      </c>
      <c r="F367" s="9">
        <v>146</v>
      </c>
      <c r="G367" s="9">
        <v>145</v>
      </c>
      <c r="H367" s="10">
        <v>63230.249499999998</v>
      </c>
      <c r="I367" s="10">
        <v>34579.313499999997</v>
      </c>
      <c r="J367" s="10">
        <v>0</v>
      </c>
      <c r="K367" s="10">
        <v>97809.562999999995</v>
      </c>
      <c r="L367" s="10">
        <v>385.62819999999999</v>
      </c>
      <c r="M367" s="10">
        <v>0</v>
      </c>
      <c r="N367" s="10">
        <v>0</v>
      </c>
      <c r="O367" s="10">
        <v>0</v>
      </c>
      <c r="P367" s="10">
        <v>0</v>
      </c>
      <c r="Q367" s="10">
        <v>0</v>
      </c>
      <c r="R367" s="10">
        <v>0</v>
      </c>
      <c r="S367" s="10">
        <v>97809.562999999995</v>
      </c>
      <c r="T367" s="10">
        <v>87130.425399999993</v>
      </c>
      <c r="U367" s="10">
        <v>459.47210000000001</v>
      </c>
      <c r="V367" s="10">
        <v>0</v>
      </c>
      <c r="W367" s="10">
        <v>0</v>
      </c>
      <c r="X367" s="10">
        <v>0</v>
      </c>
      <c r="Y367" s="10">
        <v>0</v>
      </c>
      <c r="Z367" s="10">
        <v>0</v>
      </c>
      <c r="AA367" s="10">
        <v>87589.897500000006</v>
      </c>
      <c r="AB367" s="10">
        <v>0</v>
      </c>
      <c r="AC367" s="10">
        <v>0</v>
      </c>
      <c r="AD367" s="10">
        <v>0</v>
      </c>
      <c r="AE367" s="10">
        <v>0</v>
      </c>
      <c r="AF367" s="10">
        <v>0</v>
      </c>
      <c r="AG367" s="10">
        <v>0</v>
      </c>
      <c r="AH367" s="10">
        <v>0</v>
      </c>
      <c r="AI367" s="10">
        <v>0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0</v>
      </c>
      <c r="AQ367" s="10">
        <v>0</v>
      </c>
      <c r="AR367" s="10">
        <v>0</v>
      </c>
      <c r="AS367" s="10"/>
      <c r="AT367" s="19">
        <v>0</v>
      </c>
      <c r="AU367" s="10">
        <f t="shared" si="5"/>
        <v>0</v>
      </c>
      <c r="AV367" s="10">
        <v>34964.941700000003</v>
      </c>
      <c r="AW367" s="10">
        <v>87589.897500000006</v>
      </c>
      <c r="AX367" s="11">
        <v>110</v>
      </c>
      <c r="AY367" s="11">
        <v>300</v>
      </c>
      <c r="AZ367" s="10">
        <v>440000</v>
      </c>
      <c r="BA367" s="10">
        <v>103046.54</v>
      </c>
      <c r="BB367" s="12">
        <v>90</v>
      </c>
      <c r="BC367" s="12">
        <v>85.426067386639104</v>
      </c>
      <c r="BD367" s="12">
        <v>8.7200000000000006</v>
      </c>
      <c r="BE367" s="12"/>
      <c r="BF367" s="8" t="s">
        <v>75</v>
      </c>
      <c r="BG367" s="5"/>
      <c r="BH367" s="8" t="s">
        <v>100</v>
      </c>
      <c r="BI367" s="8" t="s">
        <v>157</v>
      </c>
      <c r="BJ367" s="8" t="s">
        <v>128</v>
      </c>
      <c r="BK367" s="8" t="s">
        <v>79</v>
      </c>
      <c r="BL367" s="6" t="s">
        <v>80</v>
      </c>
      <c r="BM367" s="12">
        <v>761034.30036088801</v>
      </c>
      <c r="BN367" s="6" t="s">
        <v>81</v>
      </c>
      <c r="BO367" s="12"/>
      <c r="BP367" s="13">
        <v>39317</v>
      </c>
      <c r="BQ367" s="13">
        <v>48458</v>
      </c>
      <c r="BR367" s="12">
        <v>23142.854800000001</v>
      </c>
      <c r="BS367" s="12">
        <v>85.87</v>
      </c>
      <c r="BT367" s="12">
        <v>44.982700000000001</v>
      </c>
      <c r="BU367" s="1" t="e">
        <v>#REF!</v>
      </c>
    </row>
    <row r="368" spans="1:73" s="1" customFormat="1" ht="18.2" customHeight="1" x14ac:dyDescent="0.15">
      <c r="A368" s="14">
        <v>366</v>
      </c>
      <c r="B368" s="15" t="s">
        <v>103</v>
      </c>
      <c r="C368" s="15" t="s">
        <v>73</v>
      </c>
      <c r="D368" s="16">
        <v>45078</v>
      </c>
      <c r="E368" s="17" t="s">
        <v>638</v>
      </c>
      <c r="F368" s="18">
        <v>177</v>
      </c>
      <c r="G368" s="18">
        <v>176</v>
      </c>
      <c r="H368" s="19">
        <v>63180.768199999999</v>
      </c>
      <c r="I368" s="19">
        <v>38288.854299999999</v>
      </c>
      <c r="J368" s="19">
        <v>0</v>
      </c>
      <c r="K368" s="19">
        <v>101469.6225</v>
      </c>
      <c r="L368" s="19">
        <v>385.3066</v>
      </c>
      <c r="M368" s="19">
        <v>0</v>
      </c>
      <c r="N368" s="19">
        <v>0</v>
      </c>
      <c r="O368" s="19">
        <v>0</v>
      </c>
      <c r="P368" s="19">
        <v>0</v>
      </c>
      <c r="Q368" s="19">
        <v>0</v>
      </c>
      <c r="R368" s="19">
        <v>0</v>
      </c>
      <c r="S368" s="19">
        <v>101469.6225</v>
      </c>
      <c r="T368" s="19">
        <v>109524.12270000001</v>
      </c>
      <c r="U368" s="19">
        <v>459.11270000000002</v>
      </c>
      <c r="V368" s="19">
        <v>0</v>
      </c>
      <c r="W368" s="19">
        <v>0</v>
      </c>
      <c r="X368" s="19">
        <v>0</v>
      </c>
      <c r="Y368" s="19">
        <v>0</v>
      </c>
      <c r="Z368" s="19">
        <v>0</v>
      </c>
      <c r="AA368" s="19">
        <v>109983.23540000001</v>
      </c>
      <c r="AB368" s="19">
        <v>0</v>
      </c>
      <c r="AC368" s="19">
        <v>0</v>
      </c>
      <c r="AD368" s="19">
        <v>0</v>
      </c>
      <c r="AE368" s="19">
        <v>0</v>
      </c>
      <c r="AF368" s="19">
        <v>0</v>
      </c>
      <c r="AG368" s="19">
        <v>0</v>
      </c>
      <c r="AH368" s="19">
        <v>0</v>
      </c>
      <c r="AI368" s="19">
        <v>0</v>
      </c>
      <c r="AJ368" s="19">
        <v>0</v>
      </c>
      <c r="AK368" s="19">
        <v>0</v>
      </c>
      <c r="AL368" s="19">
        <v>0</v>
      </c>
      <c r="AM368" s="19">
        <v>0</v>
      </c>
      <c r="AN368" s="19">
        <v>0</v>
      </c>
      <c r="AO368" s="19">
        <v>0</v>
      </c>
      <c r="AP368" s="19">
        <v>0</v>
      </c>
      <c r="AQ368" s="19">
        <v>0</v>
      </c>
      <c r="AR368" s="19">
        <v>0</v>
      </c>
      <c r="AS368" s="19"/>
      <c r="AT368" s="19">
        <v>0</v>
      </c>
      <c r="AU368" s="19">
        <f t="shared" si="5"/>
        <v>0</v>
      </c>
      <c r="AV368" s="19">
        <v>38674.160900000003</v>
      </c>
      <c r="AW368" s="19">
        <v>109983.23540000001</v>
      </c>
      <c r="AX368" s="20">
        <v>110</v>
      </c>
      <c r="AY368" s="20">
        <v>300</v>
      </c>
      <c r="AZ368" s="19">
        <v>440000</v>
      </c>
      <c r="BA368" s="19">
        <v>102963.88</v>
      </c>
      <c r="BB368" s="21">
        <v>90</v>
      </c>
      <c r="BC368" s="21">
        <v>88.693880077168799</v>
      </c>
      <c r="BD368" s="21">
        <v>8.7200000000000006</v>
      </c>
      <c r="BE368" s="21"/>
      <c r="BF368" s="17" t="s">
        <v>75</v>
      </c>
      <c r="BG368" s="14"/>
      <c r="BH368" s="17" t="s">
        <v>100</v>
      </c>
      <c r="BI368" s="17" t="s">
        <v>157</v>
      </c>
      <c r="BJ368" s="17" t="s">
        <v>128</v>
      </c>
      <c r="BK368" s="17" t="s">
        <v>79</v>
      </c>
      <c r="BL368" s="15" t="s">
        <v>80</v>
      </c>
      <c r="BM368" s="21">
        <v>789512.40347706003</v>
      </c>
      <c r="BN368" s="15" t="s">
        <v>81</v>
      </c>
      <c r="BO368" s="21"/>
      <c r="BP368" s="22">
        <v>39323</v>
      </c>
      <c r="BQ368" s="22">
        <v>48458</v>
      </c>
      <c r="BR368" s="21">
        <v>27411.135999999999</v>
      </c>
      <c r="BS368" s="21">
        <v>85.8</v>
      </c>
      <c r="BT368" s="21">
        <v>44.982700000000001</v>
      </c>
      <c r="BU368" s="1" t="e">
        <v>#REF!</v>
      </c>
    </row>
    <row r="369" spans="1:73" s="1" customFormat="1" ht="18.2" customHeight="1" x14ac:dyDescent="0.15">
      <c r="A369" s="5">
        <v>367</v>
      </c>
      <c r="B369" s="6" t="s">
        <v>103</v>
      </c>
      <c r="C369" s="6" t="s">
        <v>73</v>
      </c>
      <c r="D369" s="7">
        <v>45078</v>
      </c>
      <c r="E369" s="8" t="s">
        <v>639</v>
      </c>
      <c r="F369" s="9">
        <v>178</v>
      </c>
      <c r="G369" s="9">
        <v>177</v>
      </c>
      <c r="H369" s="10">
        <v>63452.354099999997</v>
      </c>
      <c r="I369" s="10">
        <v>37545.975100000003</v>
      </c>
      <c r="J369" s="10">
        <v>0</v>
      </c>
      <c r="K369" s="10">
        <v>100998.32919999999</v>
      </c>
      <c r="L369" s="10">
        <v>376.98430000000002</v>
      </c>
      <c r="M369" s="10">
        <v>0</v>
      </c>
      <c r="N369" s="10">
        <v>0</v>
      </c>
      <c r="O369" s="10">
        <v>0</v>
      </c>
      <c r="P369" s="10">
        <v>0</v>
      </c>
      <c r="Q369" s="10">
        <v>0</v>
      </c>
      <c r="R369" s="10">
        <v>0</v>
      </c>
      <c r="S369" s="10">
        <v>100998.32919999999</v>
      </c>
      <c r="T369" s="10">
        <v>109969.50900000001</v>
      </c>
      <c r="U369" s="10">
        <v>461.08690000000001</v>
      </c>
      <c r="V369" s="10">
        <v>0</v>
      </c>
      <c r="W369" s="10">
        <v>0</v>
      </c>
      <c r="X369" s="10">
        <v>0</v>
      </c>
      <c r="Y369" s="10">
        <v>0</v>
      </c>
      <c r="Z369" s="10">
        <v>0</v>
      </c>
      <c r="AA369" s="10">
        <v>110430.5959</v>
      </c>
      <c r="AB369" s="10">
        <v>0</v>
      </c>
      <c r="AC369" s="10">
        <v>0</v>
      </c>
      <c r="AD369" s="10">
        <v>0</v>
      </c>
      <c r="AE369" s="10">
        <v>0</v>
      </c>
      <c r="AF369" s="10">
        <v>0</v>
      </c>
      <c r="AG369" s="10">
        <v>0</v>
      </c>
      <c r="AH369" s="10">
        <v>0</v>
      </c>
      <c r="AI369" s="10">
        <v>0</v>
      </c>
      <c r="AJ369" s="10">
        <v>0</v>
      </c>
      <c r="AK369" s="10">
        <v>0</v>
      </c>
      <c r="AL369" s="10">
        <v>0</v>
      </c>
      <c r="AM369" s="10">
        <v>0</v>
      </c>
      <c r="AN369" s="10">
        <v>0</v>
      </c>
      <c r="AO369" s="10">
        <v>0</v>
      </c>
      <c r="AP369" s="10">
        <v>0</v>
      </c>
      <c r="AQ369" s="10">
        <v>0</v>
      </c>
      <c r="AR369" s="10">
        <v>0</v>
      </c>
      <c r="AS369" s="10"/>
      <c r="AT369" s="19">
        <v>0</v>
      </c>
      <c r="AU369" s="10">
        <f t="shared" si="5"/>
        <v>0</v>
      </c>
      <c r="AV369" s="10">
        <v>37922.9594</v>
      </c>
      <c r="AW369" s="10">
        <v>110430.5959</v>
      </c>
      <c r="AX369" s="11">
        <v>112</v>
      </c>
      <c r="AY369" s="11">
        <v>300</v>
      </c>
      <c r="AZ369" s="10">
        <v>440000</v>
      </c>
      <c r="BA369" s="10">
        <v>102190.96</v>
      </c>
      <c r="BB369" s="12">
        <v>90</v>
      </c>
      <c r="BC369" s="12">
        <v>88.949645134951297</v>
      </c>
      <c r="BD369" s="12">
        <v>8.7200000000000006</v>
      </c>
      <c r="BE369" s="12"/>
      <c r="BF369" s="8" t="s">
        <v>75</v>
      </c>
      <c r="BG369" s="5"/>
      <c r="BH369" s="8" t="s">
        <v>100</v>
      </c>
      <c r="BI369" s="8" t="s">
        <v>157</v>
      </c>
      <c r="BJ369" s="8" t="s">
        <v>128</v>
      </c>
      <c r="BK369" s="8" t="s">
        <v>79</v>
      </c>
      <c r="BL369" s="6" t="s">
        <v>80</v>
      </c>
      <c r="BM369" s="12">
        <v>785845.37587945897</v>
      </c>
      <c r="BN369" s="6" t="s">
        <v>81</v>
      </c>
      <c r="BO369" s="12"/>
      <c r="BP369" s="13">
        <v>39360</v>
      </c>
      <c r="BQ369" s="13">
        <v>48519</v>
      </c>
      <c r="BR369" s="12">
        <v>27329.788</v>
      </c>
      <c r="BS369" s="12">
        <v>85.16</v>
      </c>
      <c r="BT369" s="12">
        <v>44.982700000000001</v>
      </c>
      <c r="BU369" s="1" t="e">
        <v>#REF!</v>
      </c>
    </row>
    <row r="370" spans="1:73" s="1" customFormat="1" ht="18.2" customHeight="1" x14ac:dyDescent="0.15">
      <c r="A370" s="14">
        <v>368</v>
      </c>
      <c r="B370" s="15" t="s">
        <v>103</v>
      </c>
      <c r="C370" s="15" t="s">
        <v>73</v>
      </c>
      <c r="D370" s="16">
        <v>45078</v>
      </c>
      <c r="E370" s="17" t="s">
        <v>640</v>
      </c>
      <c r="F370" s="18">
        <v>178</v>
      </c>
      <c r="G370" s="18">
        <v>177</v>
      </c>
      <c r="H370" s="19">
        <v>60888.684300000001</v>
      </c>
      <c r="I370" s="19">
        <v>38538.8073</v>
      </c>
      <c r="J370" s="19">
        <v>0</v>
      </c>
      <c r="K370" s="19">
        <v>99427.491599999994</v>
      </c>
      <c r="L370" s="19">
        <v>386.28660000000002</v>
      </c>
      <c r="M370" s="19">
        <v>0</v>
      </c>
      <c r="N370" s="19">
        <v>0</v>
      </c>
      <c r="O370" s="19">
        <v>0</v>
      </c>
      <c r="P370" s="19">
        <v>0</v>
      </c>
      <c r="Q370" s="19">
        <v>0</v>
      </c>
      <c r="R370" s="19">
        <v>0</v>
      </c>
      <c r="S370" s="19">
        <v>99427.491599999994</v>
      </c>
      <c r="T370" s="19">
        <v>107411.31570000001</v>
      </c>
      <c r="U370" s="19">
        <v>442.45760000000001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107853.7733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0</v>
      </c>
      <c r="AH370" s="19">
        <v>0</v>
      </c>
      <c r="AI370" s="19">
        <v>0</v>
      </c>
      <c r="AJ370" s="19">
        <v>0</v>
      </c>
      <c r="AK370" s="19">
        <v>0</v>
      </c>
      <c r="AL370" s="19">
        <v>0</v>
      </c>
      <c r="AM370" s="19">
        <v>0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/>
      <c r="AT370" s="19">
        <v>0</v>
      </c>
      <c r="AU370" s="19">
        <f t="shared" si="5"/>
        <v>0</v>
      </c>
      <c r="AV370" s="19">
        <v>38925.0939</v>
      </c>
      <c r="AW370" s="19">
        <v>107853.7733</v>
      </c>
      <c r="AX370" s="20">
        <v>107</v>
      </c>
      <c r="AY370" s="20">
        <v>300</v>
      </c>
      <c r="AZ370" s="19">
        <v>450000</v>
      </c>
      <c r="BA370" s="19">
        <v>101053.03</v>
      </c>
      <c r="BB370" s="21">
        <v>86.13</v>
      </c>
      <c r="BC370" s="21">
        <v>84.744513365982201</v>
      </c>
      <c r="BD370" s="21">
        <v>8.7200000000000006</v>
      </c>
      <c r="BE370" s="21"/>
      <c r="BF370" s="17" t="s">
        <v>75</v>
      </c>
      <c r="BG370" s="14"/>
      <c r="BH370" s="17" t="s">
        <v>130</v>
      </c>
      <c r="BI370" s="17" t="s">
        <v>569</v>
      </c>
      <c r="BJ370" s="17" t="s">
        <v>570</v>
      </c>
      <c r="BK370" s="17" t="s">
        <v>79</v>
      </c>
      <c r="BL370" s="15" t="s">
        <v>80</v>
      </c>
      <c r="BM370" s="21">
        <v>773623.04038148199</v>
      </c>
      <c r="BN370" s="15" t="s">
        <v>81</v>
      </c>
      <c r="BO370" s="21"/>
      <c r="BP370" s="22">
        <v>39212</v>
      </c>
      <c r="BQ370" s="22">
        <v>48366</v>
      </c>
      <c r="BR370" s="21">
        <v>28954.352200000001</v>
      </c>
      <c r="BS370" s="21">
        <v>84.21</v>
      </c>
      <c r="BT370" s="21">
        <v>44.982700000000001</v>
      </c>
      <c r="BU370" s="1" t="e">
        <v>#REF!</v>
      </c>
    </row>
    <row r="371" spans="1:73" s="1" customFormat="1" ht="18.2" customHeight="1" x14ac:dyDescent="0.15">
      <c r="A371" s="5">
        <v>369</v>
      </c>
      <c r="B371" s="6" t="s">
        <v>103</v>
      </c>
      <c r="C371" s="6" t="s">
        <v>73</v>
      </c>
      <c r="D371" s="7">
        <v>45078</v>
      </c>
      <c r="E371" s="8" t="s">
        <v>641</v>
      </c>
      <c r="F371" s="6" t="s">
        <v>303</v>
      </c>
      <c r="G371" s="9">
        <v>129</v>
      </c>
      <c r="H371" s="10">
        <v>62844.387300000002</v>
      </c>
      <c r="I371" s="10">
        <v>32960.074200000003</v>
      </c>
      <c r="J371" s="10">
        <v>0</v>
      </c>
      <c r="K371" s="10">
        <v>95804.461500000005</v>
      </c>
      <c r="L371" s="10">
        <v>393.47309999999999</v>
      </c>
      <c r="M371" s="10">
        <v>95804.461500000005</v>
      </c>
      <c r="N371" s="10">
        <v>0</v>
      </c>
      <c r="O371" s="10">
        <v>0</v>
      </c>
      <c r="P371" s="10">
        <v>0</v>
      </c>
      <c r="Q371" s="10">
        <v>0</v>
      </c>
      <c r="R371" s="10">
        <v>0</v>
      </c>
      <c r="S371" s="10">
        <v>95804.461500000005</v>
      </c>
      <c r="T371" s="10">
        <v>75873.636899999998</v>
      </c>
      <c r="U371" s="10">
        <v>456.66930000000002</v>
      </c>
      <c r="V371" s="10">
        <v>0</v>
      </c>
      <c r="W371" s="10">
        <v>0</v>
      </c>
      <c r="X371" s="10">
        <v>0</v>
      </c>
      <c r="Y371" s="10">
        <v>0</v>
      </c>
      <c r="Z371" s="10">
        <v>0</v>
      </c>
      <c r="AA371" s="10">
        <v>76330.306200000006</v>
      </c>
      <c r="AB371" s="10">
        <v>0</v>
      </c>
      <c r="AC371" s="10">
        <v>0</v>
      </c>
      <c r="AD371" s="10">
        <v>0</v>
      </c>
      <c r="AE371" s="10">
        <v>0</v>
      </c>
      <c r="AF371" s="10">
        <v>0</v>
      </c>
      <c r="AG371" s="10">
        <v>0</v>
      </c>
      <c r="AH371" s="10">
        <v>0</v>
      </c>
      <c r="AI371" s="10">
        <v>0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</v>
      </c>
      <c r="AQ371" s="10">
        <v>0</v>
      </c>
      <c r="AR371" s="10">
        <v>0</v>
      </c>
      <c r="AS371" s="10"/>
      <c r="AT371" s="19">
        <v>0</v>
      </c>
      <c r="AU371" s="10">
        <f t="shared" si="5"/>
        <v>0</v>
      </c>
      <c r="AV371" s="10">
        <v>33353.547299999998</v>
      </c>
      <c r="AW371" s="10">
        <v>76330.306200000006</v>
      </c>
      <c r="AX371" s="11">
        <v>108</v>
      </c>
      <c r="AY371" s="11">
        <v>300</v>
      </c>
      <c r="AZ371" s="10">
        <v>450000</v>
      </c>
      <c r="BA371" s="10">
        <v>103661.59</v>
      </c>
      <c r="BB371" s="12">
        <v>87.99</v>
      </c>
      <c r="BC371" s="12">
        <v>81.320714522949203</v>
      </c>
      <c r="BD371" s="12">
        <v>8.7200000000000006</v>
      </c>
      <c r="BE371" s="12"/>
      <c r="BF371" s="8" t="s">
        <v>93</v>
      </c>
      <c r="BG371" s="5"/>
      <c r="BH371" s="8" t="s">
        <v>130</v>
      </c>
      <c r="BI371" s="8" t="s">
        <v>569</v>
      </c>
      <c r="BJ371" s="8" t="s">
        <v>570</v>
      </c>
      <c r="BK371" s="8" t="s">
        <v>79</v>
      </c>
      <c r="BL371" s="6" t="s">
        <v>80</v>
      </c>
      <c r="BM371" s="12">
        <v>0</v>
      </c>
      <c r="BN371" s="6" t="s">
        <v>81</v>
      </c>
      <c r="BO371" s="12"/>
      <c r="BP371" s="13">
        <v>39247</v>
      </c>
      <c r="BQ371" s="13">
        <v>48396</v>
      </c>
      <c r="BR371" s="12">
        <v>21413.531500000001</v>
      </c>
      <c r="BS371" s="12">
        <v>0</v>
      </c>
      <c r="BT371" s="12">
        <v>0</v>
      </c>
    </row>
    <row r="372" spans="1:73" s="1" customFormat="1" ht="18.2" customHeight="1" x14ac:dyDescent="0.15">
      <c r="A372" s="14">
        <v>370</v>
      </c>
      <c r="B372" s="15" t="s">
        <v>103</v>
      </c>
      <c r="C372" s="15" t="s">
        <v>73</v>
      </c>
      <c r="D372" s="16">
        <v>45078</v>
      </c>
      <c r="E372" s="17" t="s">
        <v>642</v>
      </c>
      <c r="F372" s="18">
        <v>161</v>
      </c>
      <c r="G372" s="18">
        <v>160</v>
      </c>
      <c r="H372" s="19">
        <v>64722.235699999997</v>
      </c>
      <c r="I372" s="19">
        <v>37400.739699999998</v>
      </c>
      <c r="J372" s="19">
        <v>0</v>
      </c>
      <c r="K372" s="19">
        <v>102122.9754</v>
      </c>
      <c r="L372" s="19">
        <v>394.7559</v>
      </c>
      <c r="M372" s="19">
        <v>0</v>
      </c>
      <c r="N372" s="19">
        <v>0</v>
      </c>
      <c r="O372" s="19">
        <v>0</v>
      </c>
      <c r="P372" s="19">
        <v>0</v>
      </c>
      <c r="Q372" s="19">
        <v>0</v>
      </c>
      <c r="R372" s="19">
        <v>0</v>
      </c>
      <c r="S372" s="19">
        <v>102122.9754</v>
      </c>
      <c r="T372" s="19">
        <v>100216.12390000001</v>
      </c>
      <c r="U372" s="19">
        <v>470.31400000000002</v>
      </c>
      <c r="V372" s="19">
        <v>0</v>
      </c>
      <c r="W372" s="19">
        <v>0</v>
      </c>
      <c r="X372" s="19">
        <v>0</v>
      </c>
      <c r="Y372" s="19">
        <v>0</v>
      </c>
      <c r="Z372" s="19">
        <v>0</v>
      </c>
      <c r="AA372" s="19">
        <v>100686.4379</v>
      </c>
      <c r="AB372" s="19">
        <v>0</v>
      </c>
      <c r="AC372" s="19">
        <v>0</v>
      </c>
      <c r="AD372" s="19">
        <v>0</v>
      </c>
      <c r="AE372" s="19">
        <v>0</v>
      </c>
      <c r="AF372" s="19">
        <v>0</v>
      </c>
      <c r="AG372" s="19">
        <v>0</v>
      </c>
      <c r="AH372" s="19">
        <v>0</v>
      </c>
      <c r="AI372" s="19">
        <v>0</v>
      </c>
      <c r="AJ372" s="19">
        <v>0</v>
      </c>
      <c r="AK372" s="19">
        <v>0</v>
      </c>
      <c r="AL372" s="19">
        <v>0</v>
      </c>
      <c r="AM372" s="19">
        <v>0</v>
      </c>
      <c r="AN372" s="19">
        <v>0</v>
      </c>
      <c r="AO372" s="19">
        <v>0</v>
      </c>
      <c r="AP372" s="19">
        <v>0</v>
      </c>
      <c r="AQ372" s="19">
        <v>0</v>
      </c>
      <c r="AR372" s="19">
        <v>0</v>
      </c>
      <c r="AS372" s="19"/>
      <c r="AT372" s="19">
        <v>0</v>
      </c>
      <c r="AU372" s="19">
        <f t="shared" si="5"/>
        <v>0</v>
      </c>
      <c r="AV372" s="19">
        <v>37795.495600000002</v>
      </c>
      <c r="AW372" s="19">
        <v>100686.4379</v>
      </c>
      <c r="AX372" s="20">
        <v>110</v>
      </c>
      <c r="AY372" s="20">
        <v>300</v>
      </c>
      <c r="AZ372" s="19">
        <v>450000</v>
      </c>
      <c r="BA372" s="19">
        <v>105480.97</v>
      </c>
      <c r="BB372" s="21">
        <v>90</v>
      </c>
      <c r="BC372" s="21">
        <v>87.134843242340295</v>
      </c>
      <c r="BD372" s="21">
        <v>8.7200000000000006</v>
      </c>
      <c r="BE372" s="21"/>
      <c r="BF372" s="17" t="s">
        <v>75</v>
      </c>
      <c r="BG372" s="14"/>
      <c r="BH372" s="17" t="s">
        <v>130</v>
      </c>
      <c r="BI372" s="17" t="s">
        <v>569</v>
      </c>
      <c r="BJ372" s="17" t="s">
        <v>570</v>
      </c>
      <c r="BK372" s="17" t="s">
        <v>79</v>
      </c>
      <c r="BL372" s="15" t="s">
        <v>80</v>
      </c>
      <c r="BM372" s="21">
        <v>794595.99604091002</v>
      </c>
      <c r="BN372" s="15" t="s">
        <v>81</v>
      </c>
      <c r="BO372" s="21"/>
      <c r="BP372" s="22">
        <v>39311</v>
      </c>
      <c r="BQ372" s="22">
        <v>48458</v>
      </c>
      <c r="BR372" s="21">
        <v>25974.1495</v>
      </c>
      <c r="BS372" s="21">
        <v>87.9</v>
      </c>
      <c r="BT372" s="21">
        <v>44.982700000000001</v>
      </c>
      <c r="BU372" s="1" t="e">
        <v>#REF!</v>
      </c>
    </row>
    <row r="373" spans="1:73" s="1" customFormat="1" ht="18.2" customHeight="1" x14ac:dyDescent="0.15">
      <c r="A373" s="5">
        <v>371</v>
      </c>
      <c r="B373" s="6" t="s">
        <v>103</v>
      </c>
      <c r="C373" s="6" t="s">
        <v>73</v>
      </c>
      <c r="D373" s="7">
        <v>45078</v>
      </c>
      <c r="E373" s="8" t="s">
        <v>643</v>
      </c>
      <c r="F373" s="9">
        <v>178</v>
      </c>
      <c r="G373" s="9">
        <v>177</v>
      </c>
      <c r="H373" s="10">
        <v>64614.4974</v>
      </c>
      <c r="I373" s="10">
        <v>38256.429100000001</v>
      </c>
      <c r="J373" s="10">
        <v>0</v>
      </c>
      <c r="K373" s="10">
        <v>102870.9265</v>
      </c>
      <c r="L373" s="10">
        <v>383.96960000000001</v>
      </c>
      <c r="M373" s="10">
        <v>0</v>
      </c>
      <c r="N373" s="10">
        <v>0</v>
      </c>
      <c r="O373" s="10">
        <v>0</v>
      </c>
      <c r="P373" s="10">
        <v>0</v>
      </c>
      <c r="Q373" s="10">
        <v>0</v>
      </c>
      <c r="R373" s="10">
        <v>0</v>
      </c>
      <c r="S373" s="10">
        <v>102870.9265</v>
      </c>
      <c r="T373" s="10">
        <v>111989.6406</v>
      </c>
      <c r="U373" s="10">
        <v>469.5308</v>
      </c>
      <c r="V373" s="10">
        <v>0</v>
      </c>
      <c r="W373" s="10">
        <v>0</v>
      </c>
      <c r="X373" s="10">
        <v>0</v>
      </c>
      <c r="Y373" s="10">
        <v>0</v>
      </c>
      <c r="Z373" s="10">
        <v>0</v>
      </c>
      <c r="AA373" s="10">
        <v>112459.17140000001</v>
      </c>
      <c r="AB373" s="10">
        <v>0</v>
      </c>
      <c r="AC373" s="10">
        <v>0</v>
      </c>
      <c r="AD373" s="10">
        <v>0</v>
      </c>
      <c r="AE373" s="10">
        <v>0</v>
      </c>
      <c r="AF373" s="10">
        <v>0</v>
      </c>
      <c r="AG373" s="10">
        <v>0</v>
      </c>
      <c r="AH373" s="10">
        <v>0</v>
      </c>
      <c r="AI373" s="10">
        <v>0</v>
      </c>
      <c r="AJ373" s="10">
        <v>0</v>
      </c>
      <c r="AK373" s="10">
        <v>0</v>
      </c>
      <c r="AL373" s="10">
        <v>0</v>
      </c>
      <c r="AM373" s="10">
        <v>0</v>
      </c>
      <c r="AN373" s="10">
        <v>0</v>
      </c>
      <c r="AO373" s="10">
        <v>0</v>
      </c>
      <c r="AP373" s="10">
        <v>0</v>
      </c>
      <c r="AQ373" s="10">
        <v>0</v>
      </c>
      <c r="AR373" s="10">
        <v>0</v>
      </c>
      <c r="AS373" s="10"/>
      <c r="AT373" s="19">
        <v>0</v>
      </c>
      <c r="AU373" s="10">
        <f t="shared" si="5"/>
        <v>0</v>
      </c>
      <c r="AV373" s="10">
        <v>38640.398699999998</v>
      </c>
      <c r="AW373" s="10">
        <v>112459.17140000001</v>
      </c>
      <c r="AX373" s="11">
        <v>112</v>
      </c>
      <c r="AY373" s="11">
        <v>300</v>
      </c>
      <c r="AZ373" s="10">
        <v>450000</v>
      </c>
      <c r="BA373" s="10">
        <v>104070.73</v>
      </c>
      <c r="BB373" s="12">
        <v>90</v>
      </c>
      <c r="BC373" s="12">
        <v>88.962414167749202</v>
      </c>
      <c r="BD373" s="12">
        <v>8.7200000000000006</v>
      </c>
      <c r="BE373" s="12"/>
      <c r="BF373" s="8" t="s">
        <v>93</v>
      </c>
      <c r="BG373" s="5"/>
      <c r="BH373" s="8" t="s">
        <v>130</v>
      </c>
      <c r="BI373" s="8" t="s">
        <v>569</v>
      </c>
      <c r="BJ373" s="8" t="s">
        <v>570</v>
      </c>
      <c r="BK373" s="8" t="s">
        <v>79</v>
      </c>
      <c r="BL373" s="6" t="s">
        <v>80</v>
      </c>
      <c r="BM373" s="12">
        <v>800415.63600896404</v>
      </c>
      <c r="BN373" s="6" t="s">
        <v>81</v>
      </c>
      <c r="BO373" s="12"/>
      <c r="BP373" s="13">
        <v>39385</v>
      </c>
      <c r="BQ373" s="13">
        <v>48519</v>
      </c>
      <c r="BR373" s="12">
        <v>27842.714</v>
      </c>
      <c r="BS373" s="12">
        <v>86.73</v>
      </c>
      <c r="BT373" s="12">
        <v>44.982700000000001</v>
      </c>
      <c r="BU373" s="1" t="e">
        <v>#REF!</v>
      </c>
    </row>
    <row r="374" spans="1:73" s="1" customFormat="1" ht="18.2" customHeight="1" x14ac:dyDescent="0.15">
      <c r="A374" s="14">
        <v>372</v>
      </c>
      <c r="B374" s="15" t="s">
        <v>103</v>
      </c>
      <c r="C374" s="15" t="s">
        <v>73</v>
      </c>
      <c r="D374" s="16">
        <v>45078</v>
      </c>
      <c r="E374" s="17" t="s">
        <v>644</v>
      </c>
      <c r="F374" s="18">
        <v>160</v>
      </c>
      <c r="G374" s="18">
        <v>159</v>
      </c>
      <c r="H374" s="19">
        <v>64601.669699999999</v>
      </c>
      <c r="I374" s="19">
        <v>36202.422100000003</v>
      </c>
      <c r="J374" s="19">
        <v>0</v>
      </c>
      <c r="K374" s="19">
        <v>100804.09179999999</v>
      </c>
      <c r="L374" s="19">
        <v>383.89249999999998</v>
      </c>
      <c r="M374" s="19">
        <v>0</v>
      </c>
      <c r="N374" s="19">
        <v>0</v>
      </c>
      <c r="O374" s="19">
        <v>0</v>
      </c>
      <c r="P374" s="19">
        <v>0</v>
      </c>
      <c r="Q374" s="19">
        <v>0</v>
      </c>
      <c r="R374" s="19">
        <v>0</v>
      </c>
      <c r="S374" s="19">
        <v>100804.09179999999</v>
      </c>
      <c r="T374" s="19">
        <v>98639.109299999996</v>
      </c>
      <c r="U374" s="19">
        <v>469.43779999999998</v>
      </c>
      <c r="V374" s="19">
        <v>0</v>
      </c>
      <c r="W374" s="19">
        <v>0</v>
      </c>
      <c r="X374" s="19">
        <v>0</v>
      </c>
      <c r="Y374" s="19">
        <v>0</v>
      </c>
      <c r="Z374" s="19">
        <v>0</v>
      </c>
      <c r="AA374" s="19">
        <v>99108.547099999996</v>
      </c>
      <c r="AB374" s="19">
        <v>0</v>
      </c>
      <c r="AC374" s="19">
        <v>0</v>
      </c>
      <c r="AD374" s="19">
        <v>0</v>
      </c>
      <c r="AE374" s="19">
        <v>0</v>
      </c>
      <c r="AF374" s="19">
        <v>0</v>
      </c>
      <c r="AG374" s="19">
        <v>0</v>
      </c>
      <c r="AH374" s="19">
        <v>0</v>
      </c>
      <c r="AI374" s="19">
        <v>0</v>
      </c>
      <c r="AJ374" s="19">
        <v>0</v>
      </c>
      <c r="AK374" s="19">
        <v>0</v>
      </c>
      <c r="AL374" s="19">
        <v>0</v>
      </c>
      <c r="AM374" s="19">
        <v>0</v>
      </c>
      <c r="AN374" s="19">
        <v>0</v>
      </c>
      <c r="AO374" s="19">
        <v>0</v>
      </c>
      <c r="AP374" s="19">
        <v>0</v>
      </c>
      <c r="AQ374" s="19">
        <v>0</v>
      </c>
      <c r="AR374" s="19">
        <v>0</v>
      </c>
      <c r="AS374" s="19"/>
      <c r="AT374" s="19">
        <v>0</v>
      </c>
      <c r="AU374" s="19">
        <f t="shared" si="5"/>
        <v>0</v>
      </c>
      <c r="AV374" s="19">
        <v>36586.314599999998</v>
      </c>
      <c r="AW374" s="19">
        <v>99108.547099999996</v>
      </c>
      <c r="AX374" s="20">
        <v>112</v>
      </c>
      <c r="AY374" s="20">
        <v>300</v>
      </c>
      <c r="AZ374" s="19">
        <v>450000</v>
      </c>
      <c r="BA374" s="19">
        <v>104050.01</v>
      </c>
      <c r="BB374" s="21">
        <v>90</v>
      </c>
      <c r="BC374" s="21">
        <v>87.192382413033897</v>
      </c>
      <c r="BD374" s="21">
        <v>8.7200000000000006</v>
      </c>
      <c r="BE374" s="21"/>
      <c r="BF374" s="17" t="s">
        <v>75</v>
      </c>
      <c r="BG374" s="14"/>
      <c r="BH374" s="17" t="s">
        <v>130</v>
      </c>
      <c r="BI374" s="17" t="s">
        <v>569</v>
      </c>
      <c r="BJ374" s="17" t="s">
        <v>570</v>
      </c>
      <c r="BK374" s="17" t="s">
        <v>79</v>
      </c>
      <c r="BL374" s="15" t="s">
        <v>80</v>
      </c>
      <c r="BM374" s="21">
        <v>784334.05817923695</v>
      </c>
      <c r="BN374" s="15" t="s">
        <v>81</v>
      </c>
      <c r="BO374" s="21"/>
      <c r="BP374" s="22">
        <v>39386</v>
      </c>
      <c r="BQ374" s="22">
        <v>48519</v>
      </c>
      <c r="BR374" s="21">
        <v>25497.6139</v>
      </c>
      <c r="BS374" s="21">
        <v>86.71</v>
      </c>
      <c r="BT374" s="21">
        <v>44.982700000000001</v>
      </c>
      <c r="BU374" s="1" t="e">
        <v>#REF!</v>
      </c>
    </row>
    <row r="375" spans="1:73" s="1" customFormat="1" ht="18.2" customHeight="1" x14ac:dyDescent="0.15">
      <c r="A375" s="5">
        <v>373</v>
      </c>
      <c r="B375" s="6" t="s">
        <v>103</v>
      </c>
      <c r="C375" s="6" t="s">
        <v>73</v>
      </c>
      <c r="D375" s="7">
        <v>45078</v>
      </c>
      <c r="E375" s="8" t="s">
        <v>645</v>
      </c>
      <c r="F375" s="9">
        <v>176</v>
      </c>
      <c r="G375" s="9">
        <v>175</v>
      </c>
      <c r="H375" s="10">
        <v>64838.205499999996</v>
      </c>
      <c r="I375" s="10">
        <v>37739.385199999997</v>
      </c>
      <c r="J375" s="10">
        <v>0</v>
      </c>
      <c r="K375" s="10">
        <v>102577.5907</v>
      </c>
      <c r="L375" s="10">
        <v>380.31849999999997</v>
      </c>
      <c r="M375" s="10">
        <v>0</v>
      </c>
      <c r="N375" s="10">
        <v>0</v>
      </c>
      <c r="O375" s="10">
        <v>0</v>
      </c>
      <c r="P375" s="10">
        <v>0</v>
      </c>
      <c r="Q375" s="10">
        <v>0</v>
      </c>
      <c r="R375" s="10">
        <v>0</v>
      </c>
      <c r="S375" s="10">
        <v>102577.5907</v>
      </c>
      <c r="T375" s="10">
        <v>110502.8075</v>
      </c>
      <c r="U375" s="10">
        <v>471.15730000000002</v>
      </c>
      <c r="V375" s="10">
        <v>0</v>
      </c>
      <c r="W375" s="10">
        <v>0</v>
      </c>
      <c r="X375" s="10">
        <v>0</v>
      </c>
      <c r="Y375" s="10">
        <v>0</v>
      </c>
      <c r="Z375" s="10">
        <v>0</v>
      </c>
      <c r="AA375" s="10">
        <v>110973.9648</v>
      </c>
      <c r="AB375" s="10">
        <v>0</v>
      </c>
      <c r="AC375" s="10">
        <v>0</v>
      </c>
      <c r="AD375" s="10">
        <v>0</v>
      </c>
      <c r="AE375" s="10">
        <v>0</v>
      </c>
      <c r="AF375" s="10">
        <v>0</v>
      </c>
      <c r="AG375" s="10">
        <v>0</v>
      </c>
      <c r="AH375" s="10">
        <v>0</v>
      </c>
      <c r="AI375" s="10">
        <v>0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0</v>
      </c>
      <c r="AQ375" s="10">
        <v>0</v>
      </c>
      <c r="AR375" s="10">
        <v>0</v>
      </c>
      <c r="AS375" s="10"/>
      <c r="AT375" s="19">
        <v>0</v>
      </c>
      <c r="AU375" s="10">
        <f t="shared" si="5"/>
        <v>0</v>
      </c>
      <c r="AV375" s="10">
        <v>38119.703699999998</v>
      </c>
      <c r="AW375" s="10">
        <v>110973.9648</v>
      </c>
      <c r="AX375" s="11">
        <v>113</v>
      </c>
      <c r="AY375" s="11">
        <v>300</v>
      </c>
      <c r="AZ375" s="10">
        <v>450000</v>
      </c>
      <c r="BA375" s="10">
        <v>103824.94</v>
      </c>
      <c r="BB375" s="12">
        <v>90</v>
      </c>
      <c r="BC375" s="12">
        <v>88.918743059230295</v>
      </c>
      <c r="BD375" s="12">
        <v>8.7200000000000006</v>
      </c>
      <c r="BE375" s="12"/>
      <c r="BF375" s="8" t="s">
        <v>93</v>
      </c>
      <c r="BG375" s="5"/>
      <c r="BH375" s="8" t="s">
        <v>130</v>
      </c>
      <c r="BI375" s="8" t="s">
        <v>569</v>
      </c>
      <c r="BJ375" s="8" t="s">
        <v>570</v>
      </c>
      <c r="BK375" s="8" t="s">
        <v>79</v>
      </c>
      <c r="BL375" s="6" t="s">
        <v>80</v>
      </c>
      <c r="BM375" s="12">
        <v>798133.25585638301</v>
      </c>
      <c r="BN375" s="6" t="s">
        <v>81</v>
      </c>
      <c r="BO375" s="12"/>
      <c r="BP375" s="13">
        <v>39408</v>
      </c>
      <c r="BQ375" s="13">
        <v>48549</v>
      </c>
      <c r="BR375" s="12">
        <v>27505.6587</v>
      </c>
      <c r="BS375" s="12">
        <v>86.52</v>
      </c>
      <c r="BT375" s="12">
        <v>44.982700000000001</v>
      </c>
      <c r="BU375" s="1" t="e">
        <v>#REF!</v>
      </c>
    </row>
    <row r="376" spans="1:73" s="1" customFormat="1" ht="18.2" customHeight="1" x14ac:dyDescent="0.15">
      <c r="A376" s="14">
        <v>374</v>
      </c>
      <c r="B376" s="15" t="s">
        <v>103</v>
      </c>
      <c r="C376" s="15" t="s">
        <v>73</v>
      </c>
      <c r="D376" s="16">
        <v>45078</v>
      </c>
      <c r="E376" s="17" t="s">
        <v>646</v>
      </c>
      <c r="F376" s="18">
        <v>177</v>
      </c>
      <c r="G376" s="18">
        <v>176</v>
      </c>
      <c r="H376" s="19">
        <v>64959.181400000001</v>
      </c>
      <c r="I376" s="19">
        <v>36987.195699999997</v>
      </c>
      <c r="J376" s="19">
        <v>0</v>
      </c>
      <c r="K376" s="19">
        <v>101946.3771</v>
      </c>
      <c r="L376" s="19">
        <v>371.43630000000002</v>
      </c>
      <c r="M376" s="19">
        <v>0</v>
      </c>
      <c r="N376" s="19">
        <v>0</v>
      </c>
      <c r="O376" s="19">
        <v>0</v>
      </c>
      <c r="P376" s="19">
        <v>0</v>
      </c>
      <c r="Q376" s="19">
        <v>0</v>
      </c>
      <c r="R376" s="19">
        <v>0</v>
      </c>
      <c r="S376" s="19">
        <v>101946.3771</v>
      </c>
      <c r="T376" s="19">
        <v>110726.0413</v>
      </c>
      <c r="U376" s="19">
        <v>472.03660000000002</v>
      </c>
      <c r="V376" s="19">
        <v>0</v>
      </c>
      <c r="W376" s="19">
        <v>0</v>
      </c>
      <c r="X376" s="19">
        <v>0</v>
      </c>
      <c r="Y376" s="19">
        <v>0</v>
      </c>
      <c r="Z376" s="19">
        <v>0</v>
      </c>
      <c r="AA376" s="19">
        <v>111198.0779</v>
      </c>
      <c r="AB376" s="19">
        <v>0</v>
      </c>
      <c r="AC376" s="19">
        <v>0</v>
      </c>
      <c r="AD376" s="19">
        <v>0</v>
      </c>
      <c r="AE376" s="19">
        <v>0</v>
      </c>
      <c r="AF376" s="19">
        <v>0</v>
      </c>
      <c r="AG376" s="19">
        <v>0</v>
      </c>
      <c r="AH376" s="19">
        <v>0</v>
      </c>
      <c r="AI376" s="19">
        <v>0</v>
      </c>
      <c r="AJ376" s="19">
        <v>0</v>
      </c>
      <c r="AK376" s="19">
        <v>0</v>
      </c>
      <c r="AL376" s="19">
        <v>0</v>
      </c>
      <c r="AM376" s="19">
        <v>0</v>
      </c>
      <c r="AN376" s="19">
        <v>0</v>
      </c>
      <c r="AO376" s="19">
        <v>0</v>
      </c>
      <c r="AP376" s="19">
        <v>0</v>
      </c>
      <c r="AQ376" s="19">
        <v>0</v>
      </c>
      <c r="AR376" s="19">
        <v>0</v>
      </c>
      <c r="AS376" s="19"/>
      <c r="AT376" s="19">
        <v>0</v>
      </c>
      <c r="AU376" s="19">
        <f t="shared" si="5"/>
        <v>0</v>
      </c>
      <c r="AV376" s="19">
        <v>37358.631999999998</v>
      </c>
      <c r="AW376" s="19">
        <v>111198.0779</v>
      </c>
      <c r="AX376" s="20">
        <v>115</v>
      </c>
      <c r="AY376" s="20">
        <v>300</v>
      </c>
      <c r="AZ376" s="19">
        <v>450000</v>
      </c>
      <c r="BA376" s="19">
        <v>102848.94</v>
      </c>
      <c r="BB376" s="21">
        <v>90</v>
      </c>
      <c r="BC376" s="21">
        <v>89.210194475509397</v>
      </c>
      <c r="BD376" s="21">
        <v>8.7200000000000006</v>
      </c>
      <c r="BE376" s="21"/>
      <c r="BF376" s="17" t="s">
        <v>75</v>
      </c>
      <c r="BG376" s="14"/>
      <c r="BH376" s="17" t="s">
        <v>130</v>
      </c>
      <c r="BI376" s="17" t="s">
        <v>569</v>
      </c>
      <c r="BJ376" s="17" t="s">
        <v>570</v>
      </c>
      <c r="BK376" s="17" t="s">
        <v>79</v>
      </c>
      <c r="BL376" s="15" t="s">
        <v>80</v>
      </c>
      <c r="BM376" s="21">
        <v>793221.92422663001</v>
      </c>
      <c r="BN376" s="15" t="s">
        <v>81</v>
      </c>
      <c r="BO376" s="21"/>
      <c r="BP376" s="22">
        <v>39457</v>
      </c>
      <c r="BQ376" s="22">
        <v>48611</v>
      </c>
      <c r="BR376" s="21">
        <v>27381.606800000001</v>
      </c>
      <c r="BS376" s="21">
        <v>85.71</v>
      </c>
      <c r="BT376" s="21">
        <v>44.982700000000001</v>
      </c>
      <c r="BU376" s="1" t="e">
        <v>#REF!</v>
      </c>
    </row>
    <row r="377" spans="1:73" s="1" customFormat="1" ht="18.2" customHeight="1" x14ac:dyDescent="0.15">
      <c r="A377" s="5">
        <v>375</v>
      </c>
      <c r="B377" s="6" t="s">
        <v>103</v>
      </c>
      <c r="C377" s="6" t="s">
        <v>73</v>
      </c>
      <c r="D377" s="7">
        <v>45078</v>
      </c>
      <c r="E377" s="8" t="s">
        <v>647</v>
      </c>
      <c r="F377" s="9">
        <v>0</v>
      </c>
      <c r="G377" s="9">
        <v>0</v>
      </c>
      <c r="H377" s="10">
        <v>64887.0383</v>
      </c>
      <c r="I377" s="10">
        <v>0</v>
      </c>
      <c r="J377" s="10">
        <v>0</v>
      </c>
      <c r="K377" s="10">
        <v>64887.0383</v>
      </c>
      <c r="L377" s="10">
        <v>371.03379999999999</v>
      </c>
      <c r="M377" s="10">
        <v>0</v>
      </c>
      <c r="N377" s="10">
        <v>0</v>
      </c>
      <c r="O377" s="10">
        <v>0</v>
      </c>
      <c r="P377" s="10">
        <v>371.03379999999999</v>
      </c>
      <c r="Q377" s="10">
        <v>0</v>
      </c>
      <c r="R377" s="10">
        <v>0</v>
      </c>
      <c r="S377" s="10">
        <v>64516.004500000003</v>
      </c>
      <c r="T377" s="10">
        <v>0</v>
      </c>
      <c r="U377" s="10">
        <v>471.512</v>
      </c>
      <c r="V377" s="10">
        <v>0</v>
      </c>
      <c r="W377" s="10">
        <v>0</v>
      </c>
      <c r="X377" s="10">
        <v>471.512</v>
      </c>
      <c r="Y377" s="10">
        <v>0</v>
      </c>
      <c r="Z377" s="10">
        <v>0</v>
      </c>
      <c r="AA377" s="10">
        <v>0</v>
      </c>
      <c r="AB377" s="10">
        <v>85.61</v>
      </c>
      <c r="AC377" s="10">
        <v>0</v>
      </c>
      <c r="AD377" s="10">
        <v>0</v>
      </c>
      <c r="AE377" s="10">
        <v>0</v>
      </c>
      <c r="AF377" s="10">
        <v>0</v>
      </c>
      <c r="AG377" s="10">
        <v>-10.28</v>
      </c>
      <c r="AH377" s="10">
        <v>48.12</v>
      </c>
      <c r="AI377" s="10">
        <v>44.732599999999998</v>
      </c>
      <c r="AJ377" s="10">
        <v>0</v>
      </c>
      <c r="AK377" s="10">
        <v>0</v>
      </c>
      <c r="AL377" s="10">
        <v>0</v>
      </c>
      <c r="AM377" s="10">
        <v>0</v>
      </c>
      <c r="AN377" s="10">
        <v>0</v>
      </c>
      <c r="AO377" s="10">
        <v>0</v>
      </c>
      <c r="AP377" s="10">
        <v>0</v>
      </c>
      <c r="AQ377" s="10">
        <v>6.0400000000000002E-2</v>
      </c>
      <c r="AR377" s="10">
        <v>0</v>
      </c>
      <c r="AS377" s="10"/>
      <c r="AT377" s="19">
        <v>0</v>
      </c>
      <c r="AU377" s="10">
        <f t="shared" si="5"/>
        <v>1021.0688</v>
      </c>
      <c r="AV377" s="10">
        <v>0</v>
      </c>
      <c r="AW377" s="10">
        <v>0</v>
      </c>
      <c r="AX377" s="11">
        <v>115</v>
      </c>
      <c r="AY377" s="11">
        <v>300</v>
      </c>
      <c r="AZ377" s="10">
        <v>450000</v>
      </c>
      <c r="BA377" s="10">
        <v>102735.69</v>
      </c>
      <c r="BB377" s="12">
        <v>90</v>
      </c>
      <c r="BC377" s="12">
        <v>56.518240204548199</v>
      </c>
      <c r="BD377" s="12">
        <v>8.7200000000000006</v>
      </c>
      <c r="BE377" s="12"/>
      <c r="BF377" s="8" t="s">
        <v>93</v>
      </c>
      <c r="BG377" s="5"/>
      <c r="BH377" s="8" t="s">
        <v>130</v>
      </c>
      <c r="BI377" s="8" t="s">
        <v>569</v>
      </c>
      <c r="BJ377" s="8" t="s">
        <v>570</v>
      </c>
      <c r="BK377" s="8" t="s">
        <v>107</v>
      </c>
      <c r="BL377" s="6" t="s">
        <v>80</v>
      </c>
      <c r="BM377" s="12">
        <v>501984.57942949201</v>
      </c>
      <c r="BN377" s="6" t="s">
        <v>81</v>
      </c>
      <c r="BO377" s="12"/>
      <c r="BP377" s="13">
        <v>39462</v>
      </c>
      <c r="BQ377" s="13">
        <v>48611</v>
      </c>
      <c r="BR377" s="12">
        <v>0</v>
      </c>
      <c r="BS377" s="12">
        <v>85.61</v>
      </c>
      <c r="BT377" s="12">
        <v>0</v>
      </c>
      <c r="BU377" s="1" t="e">
        <v>#REF!</v>
      </c>
    </row>
    <row r="378" spans="1:73" s="1" customFormat="1" ht="18.2" customHeight="1" x14ac:dyDescent="0.15">
      <c r="A378" s="14">
        <v>376</v>
      </c>
      <c r="B378" s="15" t="s">
        <v>103</v>
      </c>
      <c r="C378" s="15" t="s">
        <v>73</v>
      </c>
      <c r="D378" s="16">
        <v>45078</v>
      </c>
      <c r="E378" s="17" t="s">
        <v>648</v>
      </c>
      <c r="F378" s="18">
        <v>66</v>
      </c>
      <c r="G378" s="18">
        <v>65</v>
      </c>
      <c r="H378" s="19">
        <v>64743.916700000002</v>
      </c>
      <c r="I378" s="19">
        <v>19292.0828</v>
      </c>
      <c r="J378" s="19">
        <v>0</v>
      </c>
      <c r="K378" s="19">
        <v>84035.999500000005</v>
      </c>
      <c r="L378" s="19">
        <v>370.21929999999998</v>
      </c>
      <c r="M378" s="19">
        <v>0</v>
      </c>
      <c r="N378" s="19">
        <v>0</v>
      </c>
      <c r="O378" s="19">
        <v>0</v>
      </c>
      <c r="P378" s="19">
        <v>0</v>
      </c>
      <c r="Q378" s="19">
        <v>0</v>
      </c>
      <c r="R378" s="19">
        <v>0</v>
      </c>
      <c r="S378" s="19">
        <v>84035.999500000005</v>
      </c>
      <c r="T378" s="19">
        <v>34527.578600000001</v>
      </c>
      <c r="U378" s="19">
        <v>470.47250000000003</v>
      </c>
      <c r="V378" s="19">
        <v>0</v>
      </c>
      <c r="W378" s="19">
        <v>0</v>
      </c>
      <c r="X378" s="19">
        <v>0</v>
      </c>
      <c r="Y378" s="19">
        <v>0</v>
      </c>
      <c r="Z378" s="19">
        <v>0</v>
      </c>
      <c r="AA378" s="19">
        <v>34998.051099999997</v>
      </c>
      <c r="AB378" s="19">
        <v>0</v>
      </c>
      <c r="AC378" s="19">
        <v>0</v>
      </c>
      <c r="AD378" s="19">
        <v>0</v>
      </c>
      <c r="AE378" s="19">
        <v>0</v>
      </c>
      <c r="AF378" s="19">
        <v>0</v>
      </c>
      <c r="AG378" s="19">
        <v>0</v>
      </c>
      <c r="AH378" s="19">
        <v>0</v>
      </c>
      <c r="AI378" s="19">
        <v>0</v>
      </c>
      <c r="AJ378" s="19">
        <v>0</v>
      </c>
      <c r="AK378" s="19">
        <v>0</v>
      </c>
      <c r="AL378" s="19">
        <v>0</v>
      </c>
      <c r="AM378" s="19">
        <v>0</v>
      </c>
      <c r="AN378" s="19">
        <v>0</v>
      </c>
      <c r="AO378" s="19">
        <v>0</v>
      </c>
      <c r="AP378" s="19">
        <v>0</v>
      </c>
      <c r="AQ378" s="19">
        <v>0</v>
      </c>
      <c r="AR378" s="19">
        <v>0</v>
      </c>
      <c r="AS378" s="19"/>
      <c r="AT378" s="19">
        <v>0</v>
      </c>
      <c r="AU378" s="19">
        <f t="shared" si="5"/>
        <v>0</v>
      </c>
      <c r="AV378" s="19">
        <v>19662.302100000001</v>
      </c>
      <c r="AW378" s="19">
        <v>34998.051099999997</v>
      </c>
      <c r="AX378" s="20">
        <v>115</v>
      </c>
      <c r="AY378" s="20">
        <v>300</v>
      </c>
      <c r="AZ378" s="19">
        <v>450000</v>
      </c>
      <c r="BA378" s="19">
        <v>102509.56</v>
      </c>
      <c r="BB378" s="21">
        <v>90</v>
      </c>
      <c r="BC378" s="21">
        <v>73.780825466424801</v>
      </c>
      <c r="BD378" s="21">
        <v>8.7200000000000006</v>
      </c>
      <c r="BE378" s="21"/>
      <c r="BF378" s="17" t="s">
        <v>93</v>
      </c>
      <c r="BG378" s="14"/>
      <c r="BH378" s="17" t="s">
        <v>130</v>
      </c>
      <c r="BI378" s="17" t="s">
        <v>569</v>
      </c>
      <c r="BJ378" s="17" t="s">
        <v>570</v>
      </c>
      <c r="BK378" s="17" t="s">
        <v>79</v>
      </c>
      <c r="BL378" s="15" t="s">
        <v>80</v>
      </c>
      <c r="BM378" s="21">
        <v>653865.28804561205</v>
      </c>
      <c r="BN378" s="15" t="s">
        <v>81</v>
      </c>
      <c r="BO378" s="21"/>
      <c r="BP378" s="22">
        <v>39472</v>
      </c>
      <c r="BQ378" s="22">
        <v>48611</v>
      </c>
      <c r="BR378" s="21">
        <v>11790.964900000001</v>
      </c>
      <c r="BS378" s="21">
        <v>85.42</v>
      </c>
      <c r="BT378" s="21">
        <v>44.982700000000001</v>
      </c>
      <c r="BU378" s="1" t="e">
        <v>#REF!</v>
      </c>
    </row>
    <row r="379" spans="1:73" s="1" customFormat="1" ht="18.2" customHeight="1" x14ac:dyDescent="0.15">
      <c r="A379" s="5">
        <v>377</v>
      </c>
      <c r="B379" s="6" t="s">
        <v>103</v>
      </c>
      <c r="C379" s="6" t="s">
        <v>73</v>
      </c>
      <c r="D379" s="7">
        <v>45078</v>
      </c>
      <c r="E379" s="8" t="s">
        <v>649</v>
      </c>
      <c r="F379" s="9">
        <v>1</v>
      </c>
      <c r="G379" s="9">
        <v>1</v>
      </c>
      <c r="H379" s="10">
        <v>225155.4687</v>
      </c>
      <c r="I379" s="10">
        <v>559.06579999999997</v>
      </c>
      <c r="J379" s="10">
        <v>0</v>
      </c>
      <c r="K379" s="10">
        <v>225714.53450000001</v>
      </c>
      <c r="L379" s="10">
        <v>563.8691</v>
      </c>
      <c r="M379" s="10">
        <v>0</v>
      </c>
      <c r="N379" s="10">
        <v>0</v>
      </c>
      <c r="O379" s="10">
        <v>559.06579999999997</v>
      </c>
      <c r="P379" s="10">
        <v>0</v>
      </c>
      <c r="Q379" s="10">
        <v>0</v>
      </c>
      <c r="R379" s="10">
        <v>0</v>
      </c>
      <c r="S379" s="10">
        <v>225155.4687</v>
      </c>
      <c r="T379" s="10">
        <v>1939.2642000000001</v>
      </c>
      <c r="U379" s="10">
        <v>1934.4609</v>
      </c>
      <c r="V379" s="10">
        <v>9.6066000000000003</v>
      </c>
      <c r="W379" s="10">
        <v>1939.2642000000001</v>
      </c>
      <c r="X379" s="10">
        <v>0</v>
      </c>
      <c r="Y379" s="10">
        <v>9.6066000000000003</v>
      </c>
      <c r="Z379" s="10">
        <v>0</v>
      </c>
      <c r="AA379" s="10">
        <v>1934.4609</v>
      </c>
      <c r="AB379" s="10">
        <v>5.2495000000000003</v>
      </c>
      <c r="AC379" s="10">
        <v>0</v>
      </c>
      <c r="AD379" s="10">
        <v>0</v>
      </c>
      <c r="AE379" s="10">
        <v>0</v>
      </c>
      <c r="AF379" s="10">
        <v>0</v>
      </c>
      <c r="AG379" s="10">
        <v>0</v>
      </c>
      <c r="AH379" s="10">
        <v>0</v>
      </c>
      <c r="AI379" s="10">
        <v>0</v>
      </c>
      <c r="AJ379" s="10">
        <v>424.94</v>
      </c>
      <c r="AK379" s="10">
        <v>0</v>
      </c>
      <c r="AL379" s="10">
        <v>0</v>
      </c>
      <c r="AM379" s="10">
        <v>0</v>
      </c>
      <c r="AN379" s="10">
        <v>0</v>
      </c>
      <c r="AO379" s="10">
        <v>0</v>
      </c>
      <c r="AP379" s="10">
        <v>172.46</v>
      </c>
      <c r="AQ379" s="10">
        <v>0</v>
      </c>
      <c r="AR379" s="10">
        <v>0</v>
      </c>
      <c r="AS379" s="10"/>
      <c r="AT379" s="19">
        <v>0</v>
      </c>
      <c r="AU379" s="10">
        <f t="shared" si="5"/>
        <v>3110.5861</v>
      </c>
      <c r="AV379" s="10">
        <v>563.8691</v>
      </c>
      <c r="AW379" s="10">
        <v>1934.4609</v>
      </c>
      <c r="AX379" s="11">
        <v>171</v>
      </c>
      <c r="AY379" s="11">
        <v>240</v>
      </c>
      <c r="AZ379" s="10">
        <v>497000</v>
      </c>
      <c r="BA379" s="10">
        <v>298200</v>
      </c>
      <c r="BB379" s="12"/>
      <c r="BC379" s="12"/>
      <c r="BD379" s="12">
        <v>10.31</v>
      </c>
      <c r="BE379" s="12"/>
      <c r="BF379" s="8"/>
      <c r="BG379" s="5"/>
      <c r="BH379" s="8" t="s">
        <v>130</v>
      </c>
      <c r="BI379" s="8" t="s">
        <v>569</v>
      </c>
      <c r="BJ379" s="8" t="s">
        <v>570</v>
      </c>
      <c r="BK379" s="8" t="s">
        <v>90</v>
      </c>
      <c r="BL379" s="6" t="s">
        <v>91</v>
      </c>
      <c r="BM379" s="12">
        <v>225155.4687</v>
      </c>
      <c r="BN379" s="6" t="s">
        <v>81</v>
      </c>
      <c r="BO379" s="12"/>
      <c r="BP379" s="13">
        <v>39472</v>
      </c>
      <c r="BQ379" s="13">
        <v>50313</v>
      </c>
      <c r="BR379" s="12">
        <v>592.15049999999997</v>
      </c>
      <c r="BS379" s="12">
        <v>424.94</v>
      </c>
      <c r="BT379" s="12">
        <v>0</v>
      </c>
      <c r="BU379" s="1" t="e">
        <v>#REF!</v>
      </c>
    </row>
    <row r="380" spans="1:73" s="1" customFormat="1" ht="18.2" customHeight="1" x14ac:dyDescent="0.15">
      <c r="A380" s="14">
        <v>378</v>
      </c>
      <c r="B380" s="15" t="s">
        <v>103</v>
      </c>
      <c r="C380" s="15" t="s">
        <v>73</v>
      </c>
      <c r="D380" s="16">
        <v>45078</v>
      </c>
      <c r="E380" s="17" t="s">
        <v>650</v>
      </c>
      <c r="F380" s="18">
        <v>163</v>
      </c>
      <c r="G380" s="18">
        <v>162</v>
      </c>
      <c r="H380" s="19">
        <v>64689.481800000001</v>
      </c>
      <c r="I380" s="19">
        <v>35233.309500000003</v>
      </c>
      <c r="J380" s="19">
        <v>0</v>
      </c>
      <c r="K380" s="19">
        <v>99922.791299999997</v>
      </c>
      <c r="L380" s="19">
        <v>369.89600000000002</v>
      </c>
      <c r="M380" s="19">
        <v>0</v>
      </c>
      <c r="N380" s="19">
        <v>0</v>
      </c>
      <c r="O380" s="19">
        <v>0</v>
      </c>
      <c r="P380" s="19">
        <v>0</v>
      </c>
      <c r="Q380" s="19">
        <v>0</v>
      </c>
      <c r="R380" s="19">
        <v>0</v>
      </c>
      <c r="S380" s="19">
        <v>99922.791299999997</v>
      </c>
      <c r="T380" s="19">
        <v>100017.4008</v>
      </c>
      <c r="U380" s="19">
        <v>470.07679999999999</v>
      </c>
      <c r="V380" s="19">
        <v>0</v>
      </c>
      <c r="W380" s="19">
        <v>0</v>
      </c>
      <c r="X380" s="19">
        <v>0</v>
      </c>
      <c r="Y380" s="19">
        <v>0</v>
      </c>
      <c r="Z380" s="19">
        <v>0</v>
      </c>
      <c r="AA380" s="19">
        <v>100487.4776</v>
      </c>
      <c r="AB380" s="19">
        <v>0</v>
      </c>
      <c r="AC380" s="19">
        <v>0</v>
      </c>
      <c r="AD380" s="19">
        <v>0</v>
      </c>
      <c r="AE380" s="19">
        <v>0</v>
      </c>
      <c r="AF380" s="19">
        <v>0</v>
      </c>
      <c r="AG380" s="19">
        <v>0</v>
      </c>
      <c r="AH380" s="19">
        <v>0</v>
      </c>
      <c r="AI380" s="19">
        <v>0</v>
      </c>
      <c r="AJ380" s="19">
        <v>0</v>
      </c>
      <c r="AK380" s="19">
        <v>0</v>
      </c>
      <c r="AL380" s="19">
        <v>0</v>
      </c>
      <c r="AM380" s="19">
        <v>0</v>
      </c>
      <c r="AN380" s="19">
        <v>0</v>
      </c>
      <c r="AO380" s="19">
        <v>0</v>
      </c>
      <c r="AP380" s="19">
        <v>0</v>
      </c>
      <c r="AQ380" s="19">
        <v>0</v>
      </c>
      <c r="AR380" s="19">
        <v>0</v>
      </c>
      <c r="AS380" s="19"/>
      <c r="AT380" s="19">
        <v>0</v>
      </c>
      <c r="AU380" s="19">
        <f t="shared" si="5"/>
        <v>0</v>
      </c>
      <c r="AV380" s="19">
        <v>35603.205499999996</v>
      </c>
      <c r="AW380" s="19">
        <v>100487.4776</v>
      </c>
      <c r="AX380" s="20">
        <v>115</v>
      </c>
      <c r="AY380" s="20">
        <v>300</v>
      </c>
      <c r="AZ380" s="19">
        <v>450000</v>
      </c>
      <c r="BA380" s="19">
        <v>102422.12</v>
      </c>
      <c r="BB380" s="21">
        <v>90</v>
      </c>
      <c r="BC380" s="21">
        <v>87.803798798540797</v>
      </c>
      <c r="BD380" s="21">
        <v>8.7200000000000006</v>
      </c>
      <c r="BE380" s="21"/>
      <c r="BF380" s="17" t="s">
        <v>93</v>
      </c>
      <c r="BG380" s="14"/>
      <c r="BH380" s="17" t="s">
        <v>130</v>
      </c>
      <c r="BI380" s="17" t="s">
        <v>569</v>
      </c>
      <c r="BJ380" s="17" t="s">
        <v>570</v>
      </c>
      <c r="BK380" s="17" t="s">
        <v>79</v>
      </c>
      <c r="BL380" s="15" t="s">
        <v>80</v>
      </c>
      <c r="BM380" s="21">
        <v>777476.85640004894</v>
      </c>
      <c r="BN380" s="15" t="s">
        <v>81</v>
      </c>
      <c r="BO380" s="21"/>
      <c r="BP380" s="22">
        <v>39477</v>
      </c>
      <c r="BQ380" s="22">
        <v>48611</v>
      </c>
      <c r="BR380" s="21">
        <v>25480.135999999999</v>
      </c>
      <c r="BS380" s="21">
        <v>85.35</v>
      </c>
      <c r="BT380" s="21">
        <v>44.982700000000001</v>
      </c>
      <c r="BU380" s="1" t="e">
        <v>#REF!</v>
      </c>
    </row>
    <row r="381" spans="1:73" s="1" customFormat="1" ht="18.2" customHeight="1" x14ac:dyDescent="0.15">
      <c r="A381" s="5">
        <v>379</v>
      </c>
      <c r="B381" s="6" t="s">
        <v>103</v>
      </c>
      <c r="C381" s="6" t="s">
        <v>73</v>
      </c>
      <c r="D381" s="7">
        <v>45078</v>
      </c>
      <c r="E381" s="8" t="s">
        <v>651</v>
      </c>
      <c r="F381" s="9">
        <v>177</v>
      </c>
      <c r="G381" s="9">
        <v>176</v>
      </c>
      <c r="H381" s="10">
        <v>66209.631800000003</v>
      </c>
      <c r="I381" s="10">
        <v>35382.302000000003</v>
      </c>
      <c r="J381" s="10">
        <v>0</v>
      </c>
      <c r="K381" s="10">
        <v>101591.9338</v>
      </c>
      <c r="L381" s="10">
        <v>365.09559999999999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0</v>
      </c>
      <c r="S381" s="10">
        <v>101591.9338</v>
      </c>
      <c r="T381" s="10">
        <v>117466.6909</v>
      </c>
      <c r="U381" s="10">
        <v>507.60680000000002</v>
      </c>
      <c r="V381" s="10">
        <v>0</v>
      </c>
      <c r="W381" s="10">
        <v>0</v>
      </c>
      <c r="X381" s="10">
        <v>0</v>
      </c>
      <c r="Y381" s="10">
        <v>0</v>
      </c>
      <c r="Z381" s="10">
        <v>0</v>
      </c>
      <c r="AA381" s="10">
        <v>117974.2977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  <c r="AH381" s="10">
        <v>0</v>
      </c>
      <c r="AI381" s="10">
        <v>0</v>
      </c>
      <c r="AJ381" s="10">
        <v>0</v>
      </c>
      <c r="AK381" s="10">
        <v>0</v>
      </c>
      <c r="AL381" s="10">
        <v>0</v>
      </c>
      <c r="AM381" s="10">
        <v>0</v>
      </c>
      <c r="AN381" s="10">
        <v>0</v>
      </c>
      <c r="AO381" s="10">
        <v>0</v>
      </c>
      <c r="AP381" s="10">
        <v>0</v>
      </c>
      <c r="AQ381" s="10">
        <v>0</v>
      </c>
      <c r="AR381" s="10">
        <v>0</v>
      </c>
      <c r="AS381" s="10"/>
      <c r="AT381" s="19">
        <v>0</v>
      </c>
      <c r="AU381" s="10">
        <f t="shared" si="5"/>
        <v>0</v>
      </c>
      <c r="AV381" s="10">
        <v>35747.397599999997</v>
      </c>
      <c r="AW381" s="10">
        <v>117974.2977</v>
      </c>
      <c r="AX381" s="11">
        <v>116</v>
      </c>
      <c r="AY381" s="11">
        <v>300</v>
      </c>
      <c r="AZ381" s="10">
        <v>450000</v>
      </c>
      <c r="BA381" s="10">
        <v>102317.25</v>
      </c>
      <c r="BB381" s="12">
        <v>90</v>
      </c>
      <c r="BC381" s="12">
        <v>89.361999486889999</v>
      </c>
      <c r="BD381" s="12">
        <v>9.1999999999999993</v>
      </c>
      <c r="BE381" s="12"/>
      <c r="BF381" s="8" t="s">
        <v>93</v>
      </c>
      <c r="BG381" s="5"/>
      <c r="BH381" s="8" t="s">
        <v>130</v>
      </c>
      <c r="BI381" s="8" t="s">
        <v>569</v>
      </c>
      <c r="BJ381" s="8" t="s">
        <v>570</v>
      </c>
      <c r="BK381" s="8" t="s">
        <v>79</v>
      </c>
      <c r="BL381" s="6" t="s">
        <v>80</v>
      </c>
      <c r="BM381" s="12">
        <v>790464.08030462905</v>
      </c>
      <c r="BN381" s="6" t="s">
        <v>81</v>
      </c>
      <c r="BO381" s="12"/>
      <c r="BP381" s="13">
        <v>39483</v>
      </c>
      <c r="BQ381" s="13">
        <v>48639</v>
      </c>
      <c r="BR381" s="12">
        <v>27637.058099999998</v>
      </c>
      <c r="BS381" s="12">
        <v>85.26</v>
      </c>
      <c r="BT381" s="12">
        <v>44.982700000000001</v>
      </c>
      <c r="BU381" s="1" t="e">
        <v>#REF!</v>
      </c>
    </row>
    <row r="382" spans="1:73" s="1" customFormat="1" ht="18.2" customHeight="1" x14ac:dyDescent="0.15">
      <c r="A382" s="14">
        <v>380</v>
      </c>
      <c r="B382" s="15" t="s">
        <v>103</v>
      </c>
      <c r="C382" s="15" t="s">
        <v>73</v>
      </c>
      <c r="D382" s="16">
        <v>45078</v>
      </c>
      <c r="E382" s="17" t="s">
        <v>652</v>
      </c>
      <c r="F382" s="18">
        <v>110</v>
      </c>
      <c r="G382" s="18">
        <v>109</v>
      </c>
      <c r="H382" s="19">
        <v>64922.603600000002</v>
      </c>
      <c r="I382" s="19">
        <v>27656.6077</v>
      </c>
      <c r="J382" s="19">
        <v>0</v>
      </c>
      <c r="K382" s="19">
        <v>92579.211299999995</v>
      </c>
      <c r="L382" s="19">
        <v>366.57549999999998</v>
      </c>
      <c r="M382" s="19">
        <v>0</v>
      </c>
      <c r="N382" s="19">
        <v>0</v>
      </c>
      <c r="O382" s="19">
        <v>0</v>
      </c>
      <c r="P382" s="19">
        <v>0</v>
      </c>
      <c r="Q382" s="19">
        <v>0</v>
      </c>
      <c r="R382" s="19">
        <v>0</v>
      </c>
      <c r="S382" s="19">
        <v>92579.211299999995</v>
      </c>
      <c r="T382" s="19">
        <v>62900.067300000002</v>
      </c>
      <c r="U382" s="19">
        <v>471.77019999999999</v>
      </c>
      <c r="V382" s="19">
        <v>0</v>
      </c>
      <c r="W382" s="19">
        <v>0</v>
      </c>
      <c r="X382" s="19">
        <v>0</v>
      </c>
      <c r="Y382" s="19">
        <v>0</v>
      </c>
      <c r="Z382" s="19">
        <v>0</v>
      </c>
      <c r="AA382" s="19">
        <v>63371.837500000001</v>
      </c>
      <c r="AB382" s="19">
        <v>0</v>
      </c>
      <c r="AC382" s="19">
        <v>0</v>
      </c>
      <c r="AD382" s="19">
        <v>0</v>
      </c>
      <c r="AE382" s="19">
        <v>0</v>
      </c>
      <c r="AF382" s="19">
        <v>0</v>
      </c>
      <c r="AG382" s="19">
        <v>0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0</v>
      </c>
      <c r="AQ382" s="19">
        <v>0</v>
      </c>
      <c r="AR382" s="19">
        <v>0</v>
      </c>
      <c r="AS382" s="19"/>
      <c r="AT382" s="19">
        <v>0</v>
      </c>
      <c r="AU382" s="19">
        <f t="shared" si="5"/>
        <v>0</v>
      </c>
      <c r="AV382" s="19">
        <v>28023.183199999999</v>
      </c>
      <c r="AW382" s="19">
        <v>63371.837500000001</v>
      </c>
      <c r="AX382" s="20">
        <v>116</v>
      </c>
      <c r="AY382" s="20">
        <v>300</v>
      </c>
      <c r="AZ382" s="19">
        <v>450000</v>
      </c>
      <c r="BA382" s="19">
        <v>102223.47</v>
      </c>
      <c r="BB382" s="21">
        <v>90</v>
      </c>
      <c r="BC382" s="21">
        <v>81.508962834073202</v>
      </c>
      <c r="BD382" s="21">
        <v>8.7200000000000006</v>
      </c>
      <c r="BE382" s="21"/>
      <c r="BF382" s="17" t="s">
        <v>93</v>
      </c>
      <c r="BG382" s="14"/>
      <c r="BH382" s="17" t="s">
        <v>130</v>
      </c>
      <c r="BI382" s="17" t="s">
        <v>569</v>
      </c>
      <c r="BJ382" s="17" t="s">
        <v>570</v>
      </c>
      <c r="BK382" s="17" t="s">
        <v>79</v>
      </c>
      <c r="BL382" s="15" t="s">
        <v>80</v>
      </c>
      <c r="BM382" s="21">
        <v>720338.10538196901</v>
      </c>
      <c r="BN382" s="15" t="s">
        <v>81</v>
      </c>
      <c r="BO382" s="21"/>
      <c r="BP382" s="22">
        <v>39490</v>
      </c>
      <c r="BQ382" s="22">
        <v>48639</v>
      </c>
      <c r="BR382" s="21">
        <v>17792.886299999998</v>
      </c>
      <c r="BS382" s="21">
        <v>85.19</v>
      </c>
      <c r="BT382" s="21">
        <v>44.982700000000001</v>
      </c>
      <c r="BU382" s="1" t="e">
        <v>#REF!</v>
      </c>
    </row>
    <row r="383" spans="1:73" s="1" customFormat="1" ht="18.2" customHeight="1" x14ac:dyDescent="0.15">
      <c r="A383" s="5">
        <v>381</v>
      </c>
      <c r="B383" s="6" t="s">
        <v>103</v>
      </c>
      <c r="C383" s="6" t="s">
        <v>73</v>
      </c>
      <c r="D383" s="7">
        <v>45078</v>
      </c>
      <c r="E383" s="8" t="s">
        <v>653</v>
      </c>
      <c r="F383" s="9">
        <v>106</v>
      </c>
      <c r="G383" s="9">
        <v>106</v>
      </c>
      <c r="H383" s="10">
        <v>7.1300000000000002E-2</v>
      </c>
      <c r="I383" s="10">
        <v>61634.749600000003</v>
      </c>
      <c r="J383" s="10">
        <v>0</v>
      </c>
      <c r="K383" s="10">
        <v>61634.820899999999</v>
      </c>
      <c r="L383" s="10">
        <v>0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0</v>
      </c>
      <c r="S383" s="10">
        <v>61634.820899999999</v>
      </c>
      <c r="T383" s="10">
        <v>26454.0072</v>
      </c>
      <c r="U383" s="10">
        <v>0</v>
      </c>
      <c r="V383" s="10">
        <v>0</v>
      </c>
      <c r="W383" s="10">
        <v>0</v>
      </c>
      <c r="X383" s="10">
        <v>0</v>
      </c>
      <c r="Y383" s="10">
        <v>0</v>
      </c>
      <c r="Z383" s="10">
        <v>0</v>
      </c>
      <c r="AA383" s="10">
        <v>26454.0072</v>
      </c>
      <c r="AB383" s="10">
        <v>0</v>
      </c>
      <c r="AC383" s="10">
        <v>0</v>
      </c>
      <c r="AD383" s="10">
        <v>0</v>
      </c>
      <c r="AE383" s="10">
        <v>0</v>
      </c>
      <c r="AF383" s="10">
        <v>0</v>
      </c>
      <c r="AG383" s="10">
        <v>0</v>
      </c>
      <c r="AH383" s="10">
        <v>0</v>
      </c>
      <c r="AI383" s="10">
        <v>0</v>
      </c>
      <c r="AJ383" s="10">
        <v>0</v>
      </c>
      <c r="AK383" s="10">
        <v>0</v>
      </c>
      <c r="AL383" s="10">
        <v>0</v>
      </c>
      <c r="AM383" s="10">
        <v>0</v>
      </c>
      <c r="AN383" s="10">
        <v>0</v>
      </c>
      <c r="AO383" s="10">
        <v>0</v>
      </c>
      <c r="AP383" s="10">
        <v>0</v>
      </c>
      <c r="AQ383" s="10">
        <v>0</v>
      </c>
      <c r="AR383" s="10">
        <v>0</v>
      </c>
      <c r="AS383" s="10"/>
      <c r="AT383" s="19">
        <v>0</v>
      </c>
      <c r="AU383" s="10">
        <f t="shared" si="5"/>
        <v>0</v>
      </c>
      <c r="AV383" s="10">
        <v>61634.749600000003</v>
      </c>
      <c r="AW383" s="10">
        <v>26454.0072</v>
      </c>
      <c r="AX383" s="11">
        <v>116</v>
      </c>
      <c r="AY383" s="11">
        <v>300</v>
      </c>
      <c r="AZ383" s="10">
        <v>470000</v>
      </c>
      <c r="BA383" s="10">
        <v>102223.47</v>
      </c>
      <c r="BB383" s="12">
        <v>86.17</v>
      </c>
      <c r="BC383" s="12">
        <v>51.955509991521502</v>
      </c>
      <c r="BD383" s="12">
        <v>8.7200000000000006</v>
      </c>
      <c r="BE383" s="12"/>
      <c r="BF383" s="8" t="s">
        <v>93</v>
      </c>
      <c r="BG383" s="5"/>
      <c r="BH383" s="8" t="s">
        <v>130</v>
      </c>
      <c r="BI383" s="8" t="s">
        <v>569</v>
      </c>
      <c r="BJ383" s="8" t="s">
        <v>570</v>
      </c>
      <c r="BK383" s="8" t="s">
        <v>79</v>
      </c>
      <c r="BL383" s="6" t="s">
        <v>80</v>
      </c>
      <c r="BM383" s="12">
        <v>479566.73522301798</v>
      </c>
      <c r="BN383" s="6" t="s">
        <v>81</v>
      </c>
      <c r="BO383" s="12"/>
      <c r="BP383" s="13">
        <v>39490</v>
      </c>
      <c r="BQ383" s="13">
        <v>48639</v>
      </c>
      <c r="BR383" s="12">
        <v>17966.023399999998</v>
      </c>
      <c r="BS383" s="12">
        <v>0</v>
      </c>
      <c r="BT383" s="12">
        <v>44.982700000000001</v>
      </c>
      <c r="BU383" s="1" t="e">
        <v>#REF!</v>
      </c>
    </row>
    <row r="384" spans="1:73" s="1" customFormat="1" ht="18.2" customHeight="1" x14ac:dyDescent="0.15">
      <c r="A384" s="14">
        <v>382</v>
      </c>
      <c r="B384" s="15" t="s">
        <v>103</v>
      </c>
      <c r="C384" s="15" t="s">
        <v>73</v>
      </c>
      <c r="D384" s="16">
        <v>45078</v>
      </c>
      <c r="E384" s="17" t="s">
        <v>654</v>
      </c>
      <c r="F384" s="18">
        <v>28</v>
      </c>
      <c r="G384" s="18">
        <v>27</v>
      </c>
      <c r="H384" s="19">
        <v>236028.43169999999</v>
      </c>
      <c r="I384" s="19">
        <v>14189.513300000001</v>
      </c>
      <c r="J384" s="19">
        <v>0</v>
      </c>
      <c r="K384" s="19">
        <v>250217.94500000001</v>
      </c>
      <c r="L384" s="19">
        <v>591.09220000000005</v>
      </c>
      <c r="M384" s="19">
        <v>0</v>
      </c>
      <c r="N384" s="19">
        <v>0</v>
      </c>
      <c r="O384" s="19">
        <v>0</v>
      </c>
      <c r="P384" s="19">
        <v>0</v>
      </c>
      <c r="Q384" s="19">
        <v>0</v>
      </c>
      <c r="R384" s="19">
        <v>0</v>
      </c>
      <c r="S384" s="19">
        <v>250217.94500000001</v>
      </c>
      <c r="T384" s="19">
        <v>55511.267599999999</v>
      </c>
      <c r="U384" s="19">
        <v>2027.8778</v>
      </c>
      <c r="V384" s="19">
        <v>0</v>
      </c>
      <c r="W384" s="19">
        <v>0</v>
      </c>
      <c r="X384" s="19">
        <v>0</v>
      </c>
      <c r="Y384" s="19">
        <v>0</v>
      </c>
      <c r="Z384" s="19">
        <v>0</v>
      </c>
      <c r="AA384" s="19">
        <v>57539.145400000001</v>
      </c>
      <c r="AB384" s="19">
        <v>0</v>
      </c>
      <c r="AC384" s="19">
        <v>0</v>
      </c>
      <c r="AD384" s="19">
        <v>0</v>
      </c>
      <c r="AE384" s="19">
        <v>0</v>
      </c>
      <c r="AF384" s="19">
        <v>0</v>
      </c>
      <c r="AG384" s="19">
        <v>0</v>
      </c>
      <c r="AH384" s="19">
        <v>0</v>
      </c>
      <c r="AI384" s="19">
        <v>0</v>
      </c>
      <c r="AJ384" s="19">
        <v>0</v>
      </c>
      <c r="AK384" s="19">
        <v>0</v>
      </c>
      <c r="AL384" s="19">
        <v>0</v>
      </c>
      <c r="AM384" s="19">
        <v>0</v>
      </c>
      <c r="AN384" s="19">
        <v>0</v>
      </c>
      <c r="AO384" s="19">
        <v>0</v>
      </c>
      <c r="AP384" s="19">
        <v>0</v>
      </c>
      <c r="AQ384" s="19">
        <v>0</v>
      </c>
      <c r="AR384" s="19">
        <v>0</v>
      </c>
      <c r="AS384" s="19"/>
      <c r="AT384" s="19">
        <v>0</v>
      </c>
      <c r="AU384" s="19">
        <f t="shared" si="5"/>
        <v>0</v>
      </c>
      <c r="AV384" s="19">
        <v>14780.6055</v>
      </c>
      <c r="AW384" s="19">
        <v>57539.145400000001</v>
      </c>
      <c r="AX384" s="20">
        <v>171</v>
      </c>
      <c r="AY384" s="20">
        <v>240</v>
      </c>
      <c r="AZ384" s="19">
        <v>521000</v>
      </c>
      <c r="BA384" s="19">
        <v>312600</v>
      </c>
      <c r="BB384" s="21"/>
      <c r="BC384" s="21"/>
      <c r="BD384" s="21">
        <v>10.31</v>
      </c>
      <c r="BE384" s="21"/>
      <c r="BF384" s="17"/>
      <c r="BG384" s="14"/>
      <c r="BH384" s="17" t="s">
        <v>130</v>
      </c>
      <c r="BI384" s="17" t="s">
        <v>569</v>
      </c>
      <c r="BJ384" s="17" t="s">
        <v>570</v>
      </c>
      <c r="BK384" s="17" t="s">
        <v>79</v>
      </c>
      <c r="BL384" s="15" t="s">
        <v>91</v>
      </c>
      <c r="BM384" s="21">
        <v>250217.94500000001</v>
      </c>
      <c r="BN384" s="15" t="s">
        <v>81</v>
      </c>
      <c r="BO384" s="21"/>
      <c r="BP384" s="22">
        <v>39514</v>
      </c>
      <c r="BQ384" s="22">
        <v>50313</v>
      </c>
      <c r="BR384" s="21">
        <v>16902.828000000001</v>
      </c>
      <c r="BS384" s="21">
        <v>445.46</v>
      </c>
      <c r="BT384" s="21">
        <v>0</v>
      </c>
      <c r="BU384" s="1" t="e">
        <v>#REF!</v>
      </c>
    </row>
    <row r="385" spans="1:73" s="1" customFormat="1" ht="18.2" customHeight="1" x14ac:dyDescent="0.15">
      <c r="A385" s="5">
        <v>383</v>
      </c>
      <c r="B385" s="6" t="s">
        <v>103</v>
      </c>
      <c r="C385" s="6" t="s">
        <v>73</v>
      </c>
      <c r="D385" s="7">
        <v>45078</v>
      </c>
      <c r="E385" s="8" t="s">
        <v>655</v>
      </c>
      <c r="F385" s="9">
        <v>162</v>
      </c>
      <c r="G385" s="9">
        <v>161</v>
      </c>
      <c r="H385" s="10">
        <v>39271.754200000003</v>
      </c>
      <c r="I385" s="10">
        <v>69773.032300000006</v>
      </c>
      <c r="J385" s="10">
        <v>0</v>
      </c>
      <c r="K385" s="10">
        <v>109044.7865</v>
      </c>
      <c r="L385" s="10">
        <v>734.6422</v>
      </c>
      <c r="M385" s="10">
        <v>0</v>
      </c>
      <c r="N385" s="10">
        <v>0</v>
      </c>
      <c r="O385" s="10">
        <v>0</v>
      </c>
      <c r="P385" s="10">
        <v>0</v>
      </c>
      <c r="Q385" s="10">
        <v>0</v>
      </c>
      <c r="R385" s="10">
        <v>0</v>
      </c>
      <c r="S385" s="10">
        <v>109044.7865</v>
      </c>
      <c r="T385" s="10">
        <v>94385.471600000004</v>
      </c>
      <c r="U385" s="10">
        <v>285.04629999999997</v>
      </c>
      <c r="V385" s="10">
        <v>0</v>
      </c>
      <c r="W385" s="10">
        <v>0</v>
      </c>
      <c r="X385" s="10">
        <v>0</v>
      </c>
      <c r="Y385" s="10">
        <v>0</v>
      </c>
      <c r="Z385" s="10">
        <v>0</v>
      </c>
      <c r="AA385" s="10">
        <v>94670.517900000006</v>
      </c>
      <c r="AB385" s="10">
        <v>0</v>
      </c>
      <c r="AC385" s="10">
        <v>0</v>
      </c>
      <c r="AD385" s="10">
        <v>0</v>
      </c>
      <c r="AE385" s="10">
        <v>0</v>
      </c>
      <c r="AF385" s="10">
        <v>0</v>
      </c>
      <c r="AG385" s="10">
        <v>0</v>
      </c>
      <c r="AH385" s="10">
        <v>0</v>
      </c>
      <c r="AI385" s="10">
        <v>0</v>
      </c>
      <c r="AJ385" s="10">
        <v>0</v>
      </c>
      <c r="AK385" s="10">
        <v>0</v>
      </c>
      <c r="AL385" s="10">
        <v>0</v>
      </c>
      <c r="AM385" s="10">
        <v>0</v>
      </c>
      <c r="AN385" s="10">
        <v>0</v>
      </c>
      <c r="AO385" s="10">
        <v>0</v>
      </c>
      <c r="AP385" s="10">
        <v>0</v>
      </c>
      <c r="AQ385" s="10">
        <v>0</v>
      </c>
      <c r="AR385" s="10">
        <v>0</v>
      </c>
      <c r="AS385" s="10"/>
      <c r="AT385" s="19">
        <v>0</v>
      </c>
      <c r="AU385" s="10">
        <f t="shared" si="5"/>
        <v>0</v>
      </c>
      <c r="AV385" s="10">
        <v>70507.674499999994</v>
      </c>
      <c r="AW385" s="10">
        <v>94670.517900000006</v>
      </c>
      <c r="AX385" s="11">
        <v>46</v>
      </c>
      <c r="AY385" s="11">
        <v>240</v>
      </c>
      <c r="AZ385" s="10">
        <v>510000</v>
      </c>
      <c r="BA385" s="10">
        <v>115719.79</v>
      </c>
      <c r="BB385" s="12">
        <v>87.21</v>
      </c>
      <c r="BC385" s="12">
        <v>82.179511651939606</v>
      </c>
      <c r="BD385" s="12">
        <v>8.7100000000000009</v>
      </c>
      <c r="BE385" s="12"/>
      <c r="BF385" s="8" t="s">
        <v>93</v>
      </c>
      <c r="BG385" s="5"/>
      <c r="BH385" s="8" t="s">
        <v>130</v>
      </c>
      <c r="BI385" s="8" t="s">
        <v>569</v>
      </c>
      <c r="BJ385" s="8" t="s">
        <v>570</v>
      </c>
      <c r="BK385" s="8" t="s">
        <v>79</v>
      </c>
      <c r="BL385" s="6" t="s">
        <v>80</v>
      </c>
      <c r="BM385" s="12">
        <v>848453.05772432406</v>
      </c>
      <c r="BN385" s="6" t="s">
        <v>81</v>
      </c>
      <c r="BO385" s="12"/>
      <c r="BP385" s="13">
        <v>39198</v>
      </c>
      <c r="BQ385" s="13">
        <v>46508</v>
      </c>
      <c r="BR385" s="12">
        <v>29492.831600000001</v>
      </c>
      <c r="BS385" s="12">
        <v>96.43</v>
      </c>
      <c r="BT385" s="12">
        <v>44.982700000000001</v>
      </c>
      <c r="BU385" s="1" t="e">
        <v>#REF!</v>
      </c>
    </row>
    <row r="386" spans="1:73" s="1" customFormat="1" ht="18.2" customHeight="1" x14ac:dyDescent="0.15">
      <c r="A386" s="14">
        <v>384</v>
      </c>
      <c r="B386" s="15" t="s">
        <v>103</v>
      </c>
      <c r="C386" s="15" t="s">
        <v>73</v>
      </c>
      <c r="D386" s="16">
        <v>45078</v>
      </c>
      <c r="E386" s="17" t="s">
        <v>656</v>
      </c>
      <c r="F386" s="18">
        <v>18</v>
      </c>
      <c r="G386" s="18">
        <v>17</v>
      </c>
      <c r="H386" s="19">
        <v>52645.856599999999</v>
      </c>
      <c r="I386" s="19">
        <v>4770.6004000000003</v>
      </c>
      <c r="J386" s="19">
        <v>0</v>
      </c>
      <c r="K386" s="19">
        <v>57416.457000000002</v>
      </c>
      <c r="L386" s="19">
        <v>301.03339999999997</v>
      </c>
      <c r="M386" s="19">
        <v>0</v>
      </c>
      <c r="N386" s="19">
        <v>0</v>
      </c>
      <c r="O386" s="19">
        <v>0</v>
      </c>
      <c r="P386" s="19">
        <v>0</v>
      </c>
      <c r="Q386" s="19">
        <v>0</v>
      </c>
      <c r="R386" s="19">
        <v>0</v>
      </c>
      <c r="S386" s="19">
        <v>57416.457000000002</v>
      </c>
      <c r="T386" s="19">
        <v>6418.2608</v>
      </c>
      <c r="U386" s="19">
        <v>382.5598</v>
      </c>
      <c r="V386" s="19">
        <v>0</v>
      </c>
      <c r="W386" s="19">
        <v>0</v>
      </c>
      <c r="X386" s="19">
        <v>0</v>
      </c>
      <c r="Y386" s="19">
        <v>0</v>
      </c>
      <c r="Z386" s="19">
        <v>0</v>
      </c>
      <c r="AA386" s="19">
        <v>6800.8206</v>
      </c>
      <c r="AB386" s="19">
        <v>0</v>
      </c>
      <c r="AC386" s="19">
        <v>0</v>
      </c>
      <c r="AD386" s="19">
        <v>0</v>
      </c>
      <c r="AE386" s="19">
        <v>0</v>
      </c>
      <c r="AF386" s="19">
        <v>0</v>
      </c>
      <c r="AG386" s="19">
        <v>0</v>
      </c>
      <c r="AH386" s="19">
        <v>0</v>
      </c>
      <c r="AI386" s="19">
        <v>0</v>
      </c>
      <c r="AJ386" s="19">
        <v>0</v>
      </c>
      <c r="AK386" s="19">
        <v>0</v>
      </c>
      <c r="AL386" s="19">
        <v>0</v>
      </c>
      <c r="AM386" s="19">
        <v>0</v>
      </c>
      <c r="AN386" s="19">
        <v>0</v>
      </c>
      <c r="AO386" s="19">
        <v>0</v>
      </c>
      <c r="AP386" s="19">
        <v>0</v>
      </c>
      <c r="AQ386" s="19">
        <v>0</v>
      </c>
      <c r="AR386" s="19">
        <v>0</v>
      </c>
      <c r="AS386" s="19"/>
      <c r="AT386" s="19">
        <v>0</v>
      </c>
      <c r="AU386" s="19">
        <f t="shared" si="5"/>
        <v>0</v>
      </c>
      <c r="AV386" s="19">
        <v>5071.6337999999996</v>
      </c>
      <c r="AW386" s="19">
        <v>6800.8206</v>
      </c>
      <c r="AX386" s="20">
        <v>115</v>
      </c>
      <c r="AY386" s="20">
        <v>300</v>
      </c>
      <c r="AZ386" s="19">
        <v>550000</v>
      </c>
      <c r="BA386" s="19">
        <v>83353.899999999994</v>
      </c>
      <c r="BB386" s="21">
        <v>59.94</v>
      </c>
      <c r="BC386" s="21">
        <v>41.288319233773102</v>
      </c>
      <c r="BD386" s="21">
        <v>8.7200000000000006</v>
      </c>
      <c r="BE386" s="21"/>
      <c r="BF386" s="17" t="s">
        <v>93</v>
      </c>
      <c r="BG386" s="14"/>
      <c r="BH386" s="17" t="s">
        <v>130</v>
      </c>
      <c r="BI386" s="17" t="s">
        <v>569</v>
      </c>
      <c r="BJ386" s="17" t="s">
        <v>570</v>
      </c>
      <c r="BK386" s="17" t="s">
        <v>79</v>
      </c>
      <c r="BL386" s="15" t="s">
        <v>80</v>
      </c>
      <c r="BM386" s="21">
        <v>446744.59063063201</v>
      </c>
      <c r="BN386" s="15" t="s">
        <v>81</v>
      </c>
      <c r="BO386" s="21"/>
      <c r="BP386" s="22">
        <v>39478</v>
      </c>
      <c r="BQ386" s="22">
        <v>48611</v>
      </c>
      <c r="BR386" s="21">
        <v>2585.4002999999998</v>
      </c>
      <c r="BS386" s="21">
        <v>69.459999999999994</v>
      </c>
      <c r="BT386" s="21">
        <v>44.982700000000001</v>
      </c>
      <c r="BU386" s="1" t="e">
        <v>#REF!</v>
      </c>
    </row>
    <row r="387" spans="1:73" s="1" customFormat="1" ht="18.2" customHeight="1" x14ac:dyDescent="0.15">
      <c r="A387" s="5">
        <v>385</v>
      </c>
      <c r="B387" s="6" t="s">
        <v>103</v>
      </c>
      <c r="C387" s="6" t="s">
        <v>73</v>
      </c>
      <c r="D387" s="7">
        <v>45078</v>
      </c>
      <c r="E387" s="8" t="s">
        <v>657</v>
      </c>
      <c r="F387" s="9">
        <v>110</v>
      </c>
      <c r="G387" s="9">
        <v>109</v>
      </c>
      <c r="H387" s="10">
        <v>79903.665599999993</v>
      </c>
      <c r="I387" s="10">
        <v>32834.000099999997</v>
      </c>
      <c r="J387" s="10">
        <v>0</v>
      </c>
      <c r="K387" s="10">
        <v>112737.6657</v>
      </c>
      <c r="L387" s="10">
        <v>440.62860000000001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0">
        <v>0</v>
      </c>
      <c r="S387" s="10">
        <v>112737.6657</v>
      </c>
      <c r="T387" s="10">
        <v>81866.971099999995</v>
      </c>
      <c r="U387" s="10">
        <v>612.59469999999999</v>
      </c>
      <c r="V387" s="10">
        <v>0</v>
      </c>
      <c r="W387" s="10">
        <v>0</v>
      </c>
      <c r="X387" s="10">
        <v>0</v>
      </c>
      <c r="Y387" s="10">
        <v>0</v>
      </c>
      <c r="Z387" s="10">
        <v>0</v>
      </c>
      <c r="AA387" s="10">
        <v>82479.565799999997</v>
      </c>
      <c r="AB387" s="10">
        <v>0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0</v>
      </c>
      <c r="AI387" s="10">
        <v>0</v>
      </c>
      <c r="AJ387" s="10">
        <v>0</v>
      </c>
      <c r="AK387" s="10">
        <v>0</v>
      </c>
      <c r="AL387" s="10">
        <v>0</v>
      </c>
      <c r="AM387" s="10">
        <v>0</v>
      </c>
      <c r="AN387" s="10">
        <v>0</v>
      </c>
      <c r="AO387" s="10">
        <v>0</v>
      </c>
      <c r="AP387" s="10">
        <v>0</v>
      </c>
      <c r="AQ387" s="10">
        <v>0</v>
      </c>
      <c r="AR387" s="10">
        <v>0</v>
      </c>
      <c r="AS387" s="10"/>
      <c r="AT387" s="19">
        <v>0</v>
      </c>
      <c r="AU387" s="10">
        <f t="shared" ref="AU387:AU450" si="6">SUM(AH387:AR387,AB387:AF387,W387:Y387,O387:R387)-J387-AS387-AT387</f>
        <v>0</v>
      </c>
      <c r="AV387" s="10">
        <v>33274.628700000001</v>
      </c>
      <c r="AW387" s="10">
        <v>82479.565799999997</v>
      </c>
      <c r="AX387" s="11">
        <v>116</v>
      </c>
      <c r="AY387" s="11">
        <v>300</v>
      </c>
      <c r="AZ387" s="10">
        <v>550000</v>
      </c>
      <c r="BA387" s="10">
        <v>123481.45</v>
      </c>
      <c r="BB387" s="12">
        <v>89.02</v>
      </c>
      <c r="BC387" s="12">
        <v>81.274612507498105</v>
      </c>
      <c r="BD387" s="12">
        <v>9.1999999999999993</v>
      </c>
      <c r="BE387" s="12"/>
      <c r="BF387" s="8" t="s">
        <v>93</v>
      </c>
      <c r="BG387" s="5"/>
      <c r="BH387" s="8" t="s">
        <v>130</v>
      </c>
      <c r="BI387" s="8" t="s">
        <v>569</v>
      </c>
      <c r="BJ387" s="8" t="s">
        <v>570</v>
      </c>
      <c r="BK387" s="8" t="s">
        <v>79</v>
      </c>
      <c r="BL387" s="6" t="s">
        <v>80</v>
      </c>
      <c r="BM387" s="12">
        <v>877186.523574583</v>
      </c>
      <c r="BN387" s="6" t="s">
        <v>81</v>
      </c>
      <c r="BO387" s="12"/>
      <c r="BP387" s="13">
        <v>39507</v>
      </c>
      <c r="BQ387" s="13">
        <v>48639</v>
      </c>
      <c r="BR387" s="12">
        <v>24342.683400000002</v>
      </c>
      <c r="BS387" s="12">
        <v>102.9</v>
      </c>
      <c r="BT387" s="12">
        <v>44.982700000000001</v>
      </c>
      <c r="BU387" s="1" t="e">
        <v>#REF!</v>
      </c>
    </row>
    <row r="388" spans="1:73" s="1" customFormat="1" ht="18.2" customHeight="1" x14ac:dyDescent="0.15">
      <c r="A388" s="14">
        <v>386</v>
      </c>
      <c r="B388" s="15" t="s">
        <v>103</v>
      </c>
      <c r="C388" s="15" t="s">
        <v>73</v>
      </c>
      <c r="D388" s="16">
        <v>45078</v>
      </c>
      <c r="E388" s="17" t="s">
        <v>658</v>
      </c>
      <c r="F388" s="15" t="s">
        <v>303</v>
      </c>
      <c r="G388" s="18">
        <v>45</v>
      </c>
      <c r="H388" s="19">
        <v>80195.947702000005</v>
      </c>
      <c r="I388" s="19">
        <v>16846.300899999998</v>
      </c>
      <c r="J388" s="19">
        <v>0</v>
      </c>
      <c r="K388" s="19">
        <v>97042.248602000007</v>
      </c>
      <c r="L388" s="19">
        <v>436.60860000000002</v>
      </c>
      <c r="M388" s="19">
        <v>97042.248602000007</v>
      </c>
      <c r="N388" s="19">
        <v>0</v>
      </c>
      <c r="O388" s="19">
        <v>0</v>
      </c>
      <c r="P388" s="19">
        <v>0</v>
      </c>
      <c r="Q388" s="19">
        <v>0</v>
      </c>
      <c r="R388" s="19">
        <v>0</v>
      </c>
      <c r="S388" s="19">
        <v>97042.248602000007</v>
      </c>
      <c r="T388" s="19">
        <v>29436.487700000001</v>
      </c>
      <c r="U388" s="19">
        <v>614.8356</v>
      </c>
      <c r="V388" s="19">
        <v>0</v>
      </c>
      <c r="W388" s="19">
        <v>0</v>
      </c>
      <c r="X388" s="19">
        <v>0</v>
      </c>
      <c r="Y388" s="19">
        <v>0</v>
      </c>
      <c r="Z388" s="19">
        <v>0</v>
      </c>
      <c r="AA388" s="19">
        <v>30051.3233</v>
      </c>
      <c r="AB388" s="19">
        <v>0</v>
      </c>
      <c r="AC388" s="19">
        <v>0</v>
      </c>
      <c r="AD388" s="19">
        <v>0</v>
      </c>
      <c r="AE388" s="19">
        <v>0</v>
      </c>
      <c r="AF388" s="19">
        <v>0</v>
      </c>
      <c r="AG388" s="19">
        <v>0</v>
      </c>
      <c r="AH388" s="19">
        <v>0</v>
      </c>
      <c r="AI388" s="19">
        <v>0</v>
      </c>
      <c r="AJ388" s="19">
        <v>0</v>
      </c>
      <c r="AK388" s="19">
        <v>0</v>
      </c>
      <c r="AL388" s="19">
        <v>0</v>
      </c>
      <c r="AM388" s="19">
        <v>0</v>
      </c>
      <c r="AN388" s="19">
        <v>0</v>
      </c>
      <c r="AO388" s="19">
        <v>0</v>
      </c>
      <c r="AP388" s="19">
        <v>0</v>
      </c>
      <c r="AQ388" s="19">
        <v>0</v>
      </c>
      <c r="AR388" s="19">
        <v>0</v>
      </c>
      <c r="AS388" s="19"/>
      <c r="AT388" s="19">
        <v>0</v>
      </c>
      <c r="AU388" s="19">
        <f t="shared" si="6"/>
        <v>0</v>
      </c>
      <c r="AV388" s="19">
        <v>17282.909500000002</v>
      </c>
      <c r="AW388" s="19">
        <v>30051.3233</v>
      </c>
      <c r="AX388" s="20">
        <v>117</v>
      </c>
      <c r="AY388" s="20">
        <v>300</v>
      </c>
      <c r="AZ388" s="19">
        <v>550000</v>
      </c>
      <c r="BA388" s="19">
        <v>123273.73</v>
      </c>
      <c r="BB388" s="21">
        <v>89.02</v>
      </c>
      <c r="BC388" s="21">
        <v>70.077387700932206</v>
      </c>
      <c r="BD388" s="21">
        <v>9.1999999999999993</v>
      </c>
      <c r="BE388" s="21"/>
      <c r="BF388" s="17" t="s">
        <v>93</v>
      </c>
      <c r="BG388" s="14"/>
      <c r="BH388" s="17" t="s">
        <v>130</v>
      </c>
      <c r="BI388" s="17" t="s">
        <v>569</v>
      </c>
      <c r="BJ388" s="17" t="s">
        <v>570</v>
      </c>
      <c r="BK388" s="17" t="s">
        <v>79</v>
      </c>
      <c r="BL388" s="15" t="s">
        <v>80</v>
      </c>
      <c r="BM388" s="21">
        <v>0</v>
      </c>
      <c r="BN388" s="15" t="s">
        <v>81</v>
      </c>
      <c r="BO388" s="21"/>
      <c r="BP388" s="22">
        <v>39521</v>
      </c>
      <c r="BQ388" s="22">
        <v>48670</v>
      </c>
      <c r="BR388" s="21">
        <v>9060.57</v>
      </c>
      <c r="BS388" s="21">
        <v>0</v>
      </c>
      <c r="BT388" s="21">
        <v>0</v>
      </c>
    </row>
    <row r="389" spans="1:73" s="1" customFormat="1" ht="18.2" customHeight="1" x14ac:dyDescent="0.15">
      <c r="A389" s="5">
        <v>387</v>
      </c>
      <c r="B389" s="6" t="s">
        <v>103</v>
      </c>
      <c r="C389" s="6" t="s">
        <v>73</v>
      </c>
      <c r="D389" s="7">
        <v>45078</v>
      </c>
      <c r="E389" s="8" t="s">
        <v>659</v>
      </c>
      <c r="F389" s="9">
        <v>141</v>
      </c>
      <c r="G389" s="9">
        <v>140</v>
      </c>
      <c r="H389" s="10">
        <v>80199.112699999998</v>
      </c>
      <c r="I389" s="10">
        <v>37682.494599999998</v>
      </c>
      <c r="J389" s="10">
        <v>0</v>
      </c>
      <c r="K389" s="10">
        <v>117881.6073</v>
      </c>
      <c r="L389" s="10">
        <v>436.58449999999999</v>
      </c>
      <c r="M389" s="10">
        <v>0</v>
      </c>
      <c r="N389" s="10">
        <v>0</v>
      </c>
      <c r="O389" s="10">
        <v>0</v>
      </c>
      <c r="P389" s="10">
        <v>0</v>
      </c>
      <c r="Q389" s="10">
        <v>0</v>
      </c>
      <c r="R389" s="10">
        <v>0</v>
      </c>
      <c r="S389" s="10">
        <v>117881.6073</v>
      </c>
      <c r="T389" s="10">
        <v>108777.99189999999</v>
      </c>
      <c r="U389" s="10">
        <v>614.85969999999998</v>
      </c>
      <c r="V389" s="10">
        <v>0</v>
      </c>
      <c r="W389" s="10">
        <v>0</v>
      </c>
      <c r="X389" s="10">
        <v>0</v>
      </c>
      <c r="Y389" s="10">
        <v>0</v>
      </c>
      <c r="Z389" s="10">
        <v>0</v>
      </c>
      <c r="AA389" s="10">
        <v>109392.85159999999</v>
      </c>
      <c r="AB389" s="10">
        <v>0</v>
      </c>
      <c r="AC389" s="10">
        <v>0</v>
      </c>
      <c r="AD389" s="10">
        <v>0</v>
      </c>
      <c r="AE389" s="10">
        <v>0</v>
      </c>
      <c r="AF389" s="10">
        <v>0</v>
      </c>
      <c r="AG389" s="10">
        <v>0</v>
      </c>
      <c r="AH389" s="10">
        <v>0</v>
      </c>
      <c r="AI389" s="10">
        <v>0</v>
      </c>
      <c r="AJ389" s="10">
        <v>0</v>
      </c>
      <c r="AK389" s="10">
        <v>0</v>
      </c>
      <c r="AL389" s="10">
        <v>0</v>
      </c>
      <c r="AM389" s="10">
        <v>0</v>
      </c>
      <c r="AN389" s="10">
        <v>0</v>
      </c>
      <c r="AO389" s="10">
        <v>0</v>
      </c>
      <c r="AP389" s="10">
        <v>0</v>
      </c>
      <c r="AQ389" s="10">
        <v>0</v>
      </c>
      <c r="AR389" s="10">
        <v>0</v>
      </c>
      <c r="AS389" s="10"/>
      <c r="AT389" s="19">
        <v>0</v>
      </c>
      <c r="AU389" s="10">
        <f t="shared" si="6"/>
        <v>0</v>
      </c>
      <c r="AV389" s="10">
        <v>38119.079100000003</v>
      </c>
      <c r="AW389" s="10">
        <v>109392.85159999999</v>
      </c>
      <c r="AX389" s="11">
        <v>117</v>
      </c>
      <c r="AY389" s="11">
        <v>300</v>
      </c>
      <c r="AZ389" s="10">
        <v>550000</v>
      </c>
      <c r="BA389" s="10">
        <v>123273.73</v>
      </c>
      <c r="BB389" s="12">
        <v>89.02</v>
      </c>
      <c r="BC389" s="12">
        <v>85.126171503417595</v>
      </c>
      <c r="BD389" s="12">
        <v>9.1999999999999993</v>
      </c>
      <c r="BE389" s="12"/>
      <c r="BF389" s="8" t="s">
        <v>75</v>
      </c>
      <c r="BG389" s="5"/>
      <c r="BH389" s="8" t="s">
        <v>130</v>
      </c>
      <c r="BI389" s="8" t="s">
        <v>569</v>
      </c>
      <c r="BJ389" s="8" t="s">
        <v>570</v>
      </c>
      <c r="BK389" s="8" t="s">
        <v>79</v>
      </c>
      <c r="BL389" s="6" t="s">
        <v>80</v>
      </c>
      <c r="BM389" s="12">
        <v>917210.38092126499</v>
      </c>
      <c r="BN389" s="6" t="s">
        <v>81</v>
      </c>
      <c r="BO389" s="12"/>
      <c r="BP389" s="13">
        <v>39521</v>
      </c>
      <c r="BQ389" s="13">
        <v>48670</v>
      </c>
      <c r="BR389" s="12">
        <v>27323.842199999999</v>
      </c>
      <c r="BS389" s="12">
        <v>102.73</v>
      </c>
      <c r="BT389" s="12">
        <v>44.982700000000001</v>
      </c>
      <c r="BU389" s="1" t="e">
        <v>#REF!</v>
      </c>
    </row>
    <row r="390" spans="1:73" s="1" customFormat="1" ht="18.2" customHeight="1" x14ac:dyDescent="0.15">
      <c r="A390" s="14">
        <v>388</v>
      </c>
      <c r="B390" s="15" t="s">
        <v>103</v>
      </c>
      <c r="C390" s="15" t="s">
        <v>73</v>
      </c>
      <c r="D390" s="16">
        <v>45078</v>
      </c>
      <c r="E390" s="17" t="s">
        <v>660</v>
      </c>
      <c r="F390" s="18">
        <v>159</v>
      </c>
      <c r="G390" s="18">
        <v>158</v>
      </c>
      <c r="H390" s="19">
        <v>79878.939599999998</v>
      </c>
      <c r="I390" s="19">
        <v>39874.804700000001</v>
      </c>
      <c r="J390" s="19">
        <v>0</v>
      </c>
      <c r="K390" s="19">
        <v>119753.74430000001</v>
      </c>
      <c r="L390" s="19">
        <v>434.9153</v>
      </c>
      <c r="M390" s="19">
        <v>0</v>
      </c>
      <c r="N390" s="19">
        <v>0</v>
      </c>
      <c r="O390" s="19">
        <v>0</v>
      </c>
      <c r="P390" s="19">
        <v>0</v>
      </c>
      <c r="Q390" s="19">
        <v>0</v>
      </c>
      <c r="R390" s="19">
        <v>0</v>
      </c>
      <c r="S390" s="19">
        <v>119753.74430000001</v>
      </c>
      <c r="T390" s="19">
        <v>124573.1348</v>
      </c>
      <c r="U390" s="19">
        <v>612.40390000000002</v>
      </c>
      <c r="V390" s="19">
        <v>0</v>
      </c>
      <c r="W390" s="19">
        <v>0</v>
      </c>
      <c r="X390" s="19">
        <v>0</v>
      </c>
      <c r="Y390" s="19">
        <v>0</v>
      </c>
      <c r="Z390" s="19">
        <v>0</v>
      </c>
      <c r="AA390" s="19">
        <v>125185.5387</v>
      </c>
      <c r="AB390" s="19">
        <v>0</v>
      </c>
      <c r="AC390" s="19">
        <v>0</v>
      </c>
      <c r="AD390" s="19">
        <v>0</v>
      </c>
      <c r="AE390" s="19">
        <v>0</v>
      </c>
      <c r="AF390" s="19">
        <v>0</v>
      </c>
      <c r="AG390" s="19">
        <v>0</v>
      </c>
      <c r="AH390" s="19">
        <v>0</v>
      </c>
      <c r="AI390" s="19">
        <v>0</v>
      </c>
      <c r="AJ390" s="19">
        <v>0</v>
      </c>
      <c r="AK390" s="19">
        <v>0</v>
      </c>
      <c r="AL390" s="19">
        <v>0</v>
      </c>
      <c r="AM390" s="19">
        <v>0</v>
      </c>
      <c r="AN390" s="19">
        <v>0</v>
      </c>
      <c r="AO390" s="19">
        <v>0</v>
      </c>
      <c r="AP390" s="19">
        <v>0</v>
      </c>
      <c r="AQ390" s="19">
        <v>0</v>
      </c>
      <c r="AR390" s="19">
        <v>0</v>
      </c>
      <c r="AS390" s="19"/>
      <c r="AT390" s="19">
        <v>0</v>
      </c>
      <c r="AU390" s="19">
        <f t="shared" si="6"/>
        <v>0</v>
      </c>
      <c r="AV390" s="19">
        <v>40309.72</v>
      </c>
      <c r="AW390" s="19">
        <v>125185.5387</v>
      </c>
      <c r="AX390" s="20">
        <v>117</v>
      </c>
      <c r="AY390" s="20">
        <v>300</v>
      </c>
      <c r="AZ390" s="19">
        <v>550000</v>
      </c>
      <c r="BA390" s="19">
        <v>122788.69</v>
      </c>
      <c r="BB390" s="21">
        <v>89.02</v>
      </c>
      <c r="BC390" s="21">
        <v>86.819708863951604</v>
      </c>
      <c r="BD390" s="21">
        <v>9.1999999999999993</v>
      </c>
      <c r="BE390" s="21"/>
      <c r="BF390" s="17" t="s">
        <v>93</v>
      </c>
      <c r="BG390" s="14"/>
      <c r="BH390" s="17" t="s">
        <v>130</v>
      </c>
      <c r="BI390" s="17" t="s">
        <v>569</v>
      </c>
      <c r="BJ390" s="17" t="s">
        <v>570</v>
      </c>
      <c r="BK390" s="17" t="s">
        <v>79</v>
      </c>
      <c r="BL390" s="15" t="s">
        <v>80</v>
      </c>
      <c r="BM390" s="21">
        <v>931777.05955957703</v>
      </c>
      <c r="BN390" s="15" t="s">
        <v>81</v>
      </c>
      <c r="BO390" s="21"/>
      <c r="BP390" s="22">
        <v>39538</v>
      </c>
      <c r="BQ390" s="22">
        <v>48670</v>
      </c>
      <c r="BR390" s="21">
        <v>30136.559600000001</v>
      </c>
      <c r="BS390" s="21">
        <v>102.32</v>
      </c>
      <c r="BT390" s="21">
        <v>44.982700000000001</v>
      </c>
      <c r="BU390" s="1" t="e">
        <v>#REF!</v>
      </c>
    </row>
    <row r="391" spans="1:73" s="1" customFormat="1" ht="18.2" customHeight="1" x14ac:dyDescent="0.15">
      <c r="A391" s="5">
        <v>389</v>
      </c>
      <c r="B391" s="6" t="s">
        <v>103</v>
      </c>
      <c r="C391" s="6" t="s">
        <v>73</v>
      </c>
      <c r="D391" s="7">
        <v>45078</v>
      </c>
      <c r="E391" s="8" t="s">
        <v>661</v>
      </c>
      <c r="F391" s="9">
        <v>124</v>
      </c>
      <c r="G391" s="9">
        <v>123</v>
      </c>
      <c r="H391" s="10">
        <v>75837.001499999998</v>
      </c>
      <c r="I391" s="10">
        <v>32696.007099999999</v>
      </c>
      <c r="J391" s="10">
        <v>0</v>
      </c>
      <c r="K391" s="10">
        <v>108533.0086</v>
      </c>
      <c r="L391" s="10">
        <v>407.66340000000002</v>
      </c>
      <c r="M391" s="10">
        <v>0</v>
      </c>
      <c r="N391" s="10">
        <v>0</v>
      </c>
      <c r="O391" s="10">
        <v>0</v>
      </c>
      <c r="P391" s="10">
        <v>0</v>
      </c>
      <c r="Q391" s="10">
        <v>0</v>
      </c>
      <c r="R391" s="10">
        <v>0</v>
      </c>
      <c r="S391" s="10">
        <v>108533.0086</v>
      </c>
      <c r="T391" s="10">
        <v>88729.962199999994</v>
      </c>
      <c r="U391" s="10">
        <v>581.41589999999997</v>
      </c>
      <c r="V391" s="10">
        <v>0</v>
      </c>
      <c r="W391" s="10">
        <v>0</v>
      </c>
      <c r="X391" s="10">
        <v>0</v>
      </c>
      <c r="Y391" s="10">
        <v>0</v>
      </c>
      <c r="Z391" s="10">
        <v>0</v>
      </c>
      <c r="AA391" s="10">
        <v>89311.378100000002</v>
      </c>
      <c r="AB391" s="10">
        <v>0</v>
      </c>
      <c r="AC391" s="10">
        <v>0</v>
      </c>
      <c r="AD391" s="10">
        <v>0</v>
      </c>
      <c r="AE391" s="10">
        <v>0</v>
      </c>
      <c r="AF391" s="10">
        <v>0</v>
      </c>
      <c r="AG391" s="10">
        <v>0</v>
      </c>
      <c r="AH391" s="10">
        <v>0</v>
      </c>
      <c r="AI391" s="10">
        <v>0</v>
      </c>
      <c r="AJ391" s="10">
        <v>0</v>
      </c>
      <c r="AK391" s="10">
        <v>0</v>
      </c>
      <c r="AL391" s="10">
        <v>0</v>
      </c>
      <c r="AM391" s="10">
        <v>0</v>
      </c>
      <c r="AN391" s="10">
        <v>0</v>
      </c>
      <c r="AO391" s="10">
        <v>0</v>
      </c>
      <c r="AP391" s="10">
        <v>0</v>
      </c>
      <c r="AQ391" s="10">
        <v>0</v>
      </c>
      <c r="AR391" s="10">
        <v>0</v>
      </c>
      <c r="AS391" s="10"/>
      <c r="AT391" s="19">
        <v>0</v>
      </c>
      <c r="AU391" s="10">
        <f t="shared" si="6"/>
        <v>0</v>
      </c>
      <c r="AV391" s="10">
        <v>33103.6705</v>
      </c>
      <c r="AW391" s="10">
        <v>89311.378100000002</v>
      </c>
      <c r="AX391" s="11">
        <v>118</v>
      </c>
      <c r="AY391" s="11">
        <v>300</v>
      </c>
      <c r="AZ391" s="10">
        <v>550000</v>
      </c>
      <c r="BA391" s="10">
        <v>115960.95</v>
      </c>
      <c r="BB391" s="12">
        <v>84.14</v>
      </c>
      <c r="BC391" s="12">
        <v>78.750366770917296</v>
      </c>
      <c r="BD391" s="12">
        <v>9.1999999999999993</v>
      </c>
      <c r="BE391" s="12"/>
      <c r="BF391" s="8" t="s">
        <v>75</v>
      </c>
      <c r="BG391" s="5"/>
      <c r="BH391" s="8" t="s">
        <v>130</v>
      </c>
      <c r="BI391" s="8" t="s">
        <v>569</v>
      </c>
      <c r="BJ391" s="8" t="s">
        <v>570</v>
      </c>
      <c r="BK391" s="8" t="s">
        <v>79</v>
      </c>
      <c r="BL391" s="6" t="s">
        <v>80</v>
      </c>
      <c r="BM391" s="12">
        <v>844471.02852267399</v>
      </c>
      <c r="BN391" s="6" t="s">
        <v>81</v>
      </c>
      <c r="BO391" s="12"/>
      <c r="BP391" s="13">
        <v>39541</v>
      </c>
      <c r="BQ391" s="13">
        <v>48700</v>
      </c>
      <c r="BR391" s="12">
        <v>23103.6525</v>
      </c>
      <c r="BS391" s="12">
        <v>96.63</v>
      </c>
      <c r="BT391" s="12">
        <v>44.982700000000001</v>
      </c>
      <c r="BU391" s="1" t="e">
        <v>#REF!</v>
      </c>
    </row>
    <row r="392" spans="1:73" s="1" customFormat="1" ht="18.2" customHeight="1" x14ac:dyDescent="0.15">
      <c r="A392" s="14">
        <v>390</v>
      </c>
      <c r="B392" s="15" t="s">
        <v>103</v>
      </c>
      <c r="C392" s="15" t="s">
        <v>73</v>
      </c>
      <c r="D392" s="16">
        <v>45078</v>
      </c>
      <c r="E392" s="17" t="s">
        <v>662</v>
      </c>
      <c r="F392" s="18">
        <v>146</v>
      </c>
      <c r="G392" s="18">
        <v>145</v>
      </c>
      <c r="H392" s="19">
        <v>80020.641199999998</v>
      </c>
      <c r="I392" s="19">
        <v>37702.616300000002</v>
      </c>
      <c r="J392" s="19">
        <v>0</v>
      </c>
      <c r="K392" s="19">
        <v>117723.25750000001</v>
      </c>
      <c r="L392" s="19">
        <v>430.16590000000002</v>
      </c>
      <c r="M392" s="19">
        <v>0</v>
      </c>
      <c r="N392" s="19">
        <v>0</v>
      </c>
      <c r="O392" s="19">
        <v>0</v>
      </c>
      <c r="P392" s="19">
        <v>0</v>
      </c>
      <c r="Q392" s="19">
        <v>0</v>
      </c>
      <c r="R392" s="19">
        <v>0</v>
      </c>
      <c r="S392" s="19">
        <v>117723.25750000001</v>
      </c>
      <c r="T392" s="19">
        <v>112602.8276</v>
      </c>
      <c r="U392" s="19">
        <v>613.49069999999995</v>
      </c>
      <c r="V392" s="19">
        <v>0</v>
      </c>
      <c r="W392" s="19">
        <v>0</v>
      </c>
      <c r="X392" s="19">
        <v>0</v>
      </c>
      <c r="Y392" s="19">
        <v>0</v>
      </c>
      <c r="Z392" s="19">
        <v>0</v>
      </c>
      <c r="AA392" s="19">
        <v>113216.3183</v>
      </c>
      <c r="AB392" s="19">
        <v>0</v>
      </c>
      <c r="AC392" s="19">
        <v>0</v>
      </c>
      <c r="AD392" s="19">
        <v>0</v>
      </c>
      <c r="AE392" s="19">
        <v>0</v>
      </c>
      <c r="AF392" s="19">
        <v>0</v>
      </c>
      <c r="AG392" s="19">
        <v>0</v>
      </c>
      <c r="AH392" s="19">
        <v>0</v>
      </c>
      <c r="AI392" s="19">
        <v>0</v>
      </c>
      <c r="AJ392" s="19">
        <v>0</v>
      </c>
      <c r="AK392" s="19">
        <v>0</v>
      </c>
      <c r="AL392" s="19">
        <v>0</v>
      </c>
      <c r="AM392" s="19">
        <v>0</v>
      </c>
      <c r="AN392" s="19">
        <v>0</v>
      </c>
      <c r="AO392" s="19">
        <v>0</v>
      </c>
      <c r="AP392" s="19">
        <v>0</v>
      </c>
      <c r="AQ392" s="19">
        <v>0</v>
      </c>
      <c r="AR392" s="19">
        <v>0</v>
      </c>
      <c r="AS392" s="19"/>
      <c r="AT392" s="19">
        <v>0</v>
      </c>
      <c r="AU392" s="19">
        <f t="shared" si="6"/>
        <v>0</v>
      </c>
      <c r="AV392" s="19">
        <v>38132.782200000001</v>
      </c>
      <c r="AW392" s="19">
        <v>113216.3183</v>
      </c>
      <c r="AX392" s="20">
        <v>118</v>
      </c>
      <c r="AY392" s="20">
        <v>300</v>
      </c>
      <c r="AZ392" s="19">
        <v>550000</v>
      </c>
      <c r="BA392" s="19">
        <v>122359.41</v>
      </c>
      <c r="BB392" s="21">
        <v>89.02</v>
      </c>
      <c r="BC392" s="21">
        <v>85.647065335228405</v>
      </c>
      <c r="BD392" s="21">
        <v>9.1999999999999993</v>
      </c>
      <c r="BE392" s="21"/>
      <c r="BF392" s="17" t="s">
        <v>75</v>
      </c>
      <c r="BG392" s="14"/>
      <c r="BH392" s="17" t="s">
        <v>130</v>
      </c>
      <c r="BI392" s="17" t="s">
        <v>569</v>
      </c>
      <c r="BJ392" s="17" t="s">
        <v>570</v>
      </c>
      <c r="BK392" s="17" t="s">
        <v>79</v>
      </c>
      <c r="BL392" s="15" t="s">
        <v>80</v>
      </c>
      <c r="BM392" s="21">
        <v>915978.29659782001</v>
      </c>
      <c r="BN392" s="15" t="s">
        <v>81</v>
      </c>
      <c r="BO392" s="21"/>
      <c r="BP392" s="22">
        <v>39552</v>
      </c>
      <c r="BQ392" s="22">
        <v>48700</v>
      </c>
      <c r="BR392" s="21">
        <v>27893.770799999998</v>
      </c>
      <c r="BS392" s="21">
        <v>101.97</v>
      </c>
      <c r="BT392" s="21">
        <v>44.982700000000001</v>
      </c>
      <c r="BU392" s="1" t="e">
        <v>#REF!</v>
      </c>
    </row>
    <row r="393" spans="1:73" s="1" customFormat="1" ht="18.2" customHeight="1" x14ac:dyDescent="0.15">
      <c r="A393" s="5">
        <v>391</v>
      </c>
      <c r="B393" s="6" t="s">
        <v>103</v>
      </c>
      <c r="C393" s="6" t="s">
        <v>73</v>
      </c>
      <c r="D393" s="7">
        <v>45078</v>
      </c>
      <c r="E393" s="8" t="s">
        <v>663</v>
      </c>
      <c r="F393" s="9">
        <v>122</v>
      </c>
      <c r="G393" s="9">
        <v>121</v>
      </c>
      <c r="H393" s="10">
        <v>51431.324800000002</v>
      </c>
      <c r="I393" s="10">
        <v>56756.264999999999</v>
      </c>
      <c r="J393" s="10">
        <v>0</v>
      </c>
      <c r="K393" s="10">
        <v>108187.5898</v>
      </c>
      <c r="L393" s="10">
        <v>720.99950000000001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0</v>
      </c>
      <c r="S393" s="10">
        <v>108187.5898</v>
      </c>
      <c r="T393" s="10">
        <v>77099.505300000004</v>
      </c>
      <c r="U393" s="10">
        <v>393.87740000000002</v>
      </c>
      <c r="V393" s="10">
        <v>0</v>
      </c>
      <c r="W393" s="10">
        <v>0</v>
      </c>
      <c r="X393" s="10">
        <v>0</v>
      </c>
      <c r="Y393" s="10">
        <v>0</v>
      </c>
      <c r="Z393" s="10">
        <v>0</v>
      </c>
      <c r="AA393" s="10">
        <v>77493.382700000002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10">
        <v>0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0</v>
      </c>
      <c r="AQ393" s="10">
        <v>0</v>
      </c>
      <c r="AR393" s="10">
        <v>0</v>
      </c>
      <c r="AS393" s="10"/>
      <c r="AT393" s="19">
        <v>0</v>
      </c>
      <c r="AU393" s="10">
        <f t="shared" si="6"/>
        <v>0</v>
      </c>
      <c r="AV393" s="10">
        <v>57477.264499999997</v>
      </c>
      <c r="AW393" s="10">
        <v>77493.382700000002</v>
      </c>
      <c r="AX393" s="11">
        <v>58</v>
      </c>
      <c r="AY393" s="11">
        <v>240</v>
      </c>
      <c r="AZ393" s="10">
        <v>550000</v>
      </c>
      <c r="BA393" s="10">
        <v>122246.98</v>
      </c>
      <c r="BB393" s="12">
        <v>89.02</v>
      </c>
      <c r="BC393" s="12">
        <v>78.781980904526193</v>
      </c>
      <c r="BD393" s="12">
        <v>9.19</v>
      </c>
      <c r="BE393" s="12"/>
      <c r="BF393" s="8" t="s">
        <v>75</v>
      </c>
      <c r="BG393" s="5"/>
      <c r="BH393" s="8" t="s">
        <v>130</v>
      </c>
      <c r="BI393" s="8" t="s">
        <v>569</v>
      </c>
      <c r="BJ393" s="8" t="s">
        <v>570</v>
      </c>
      <c r="BK393" s="8" t="s">
        <v>79</v>
      </c>
      <c r="BL393" s="6" t="s">
        <v>80</v>
      </c>
      <c r="BM393" s="12">
        <v>841783.40221368498</v>
      </c>
      <c r="BN393" s="6" t="s">
        <v>81</v>
      </c>
      <c r="BO393" s="12"/>
      <c r="BP393" s="13">
        <v>39559</v>
      </c>
      <c r="BQ393" s="13">
        <v>46874</v>
      </c>
      <c r="BR393" s="12">
        <v>23485.4869</v>
      </c>
      <c r="BS393" s="12">
        <v>101.87</v>
      </c>
      <c r="BT393" s="12">
        <v>44.982700000000001</v>
      </c>
      <c r="BU393" s="1" t="e">
        <v>#REF!</v>
      </c>
    </row>
    <row r="394" spans="1:73" s="1" customFormat="1" ht="18.2" customHeight="1" x14ac:dyDescent="0.15">
      <c r="A394" s="14">
        <v>392</v>
      </c>
      <c r="B394" s="15" t="s">
        <v>103</v>
      </c>
      <c r="C394" s="15" t="s">
        <v>73</v>
      </c>
      <c r="D394" s="16">
        <v>45078</v>
      </c>
      <c r="E394" s="17" t="s">
        <v>664</v>
      </c>
      <c r="F394" s="18">
        <v>161</v>
      </c>
      <c r="G394" s="18">
        <v>160</v>
      </c>
      <c r="H394" s="19">
        <v>82593.255600000004</v>
      </c>
      <c r="I394" s="19">
        <v>38427.147799999999</v>
      </c>
      <c r="J394" s="19">
        <v>0</v>
      </c>
      <c r="K394" s="19">
        <v>121020.4034</v>
      </c>
      <c r="L394" s="19">
        <v>427.42180000000002</v>
      </c>
      <c r="M394" s="19">
        <v>0</v>
      </c>
      <c r="N394" s="19">
        <v>0</v>
      </c>
      <c r="O394" s="19">
        <v>0</v>
      </c>
      <c r="P394" s="19">
        <v>0</v>
      </c>
      <c r="Q394" s="19">
        <v>0</v>
      </c>
      <c r="R394" s="19">
        <v>0</v>
      </c>
      <c r="S394" s="19">
        <v>121020.4034</v>
      </c>
      <c r="T394" s="19">
        <v>135705.399</v>
      </c>
      <c r="U394" s="19">
        <v>667.6277</v>
      </c>
      <c r="V394" s="19">
        <v>0</v>
      </c>
      <c r="W394" s="19">
        <v>0</v>
      </c>
      <c r="X394" s="19">
        <v>0</v>
      </c>
      <c r="Y394" s="19">
        <v>0</v>
      </c>
      <c r="Z394" s="19">
        <v>0</v>
      </c>
      <c r="AA394" s="19">
        <v>136373.02669999999</v>
      </c>
      <c r="AB394" s="19">
        <v>0</v>
      </c>
      <c r="AC394" s="19">
        <v>0</v>
      </c>
      <c r="AD394" s="19">
        <v>0</v>
      </c>
      <c r="AE394" s="19">
        <v>0</v>
      </c>
      <c r="AF394" s="19">
        <v>0</v>
      </c>
      <c r="AG394" s="19">
        <v>0</v>
      </c>
      <c r="AH394" s="19">
        <v>0</v>
      </c>
      <c r="AI394" s="19">
        <v>0</v>
      </c>
      <c r="AJ394" s="19">
        <v>0</v>
      </c>
      <c r="AK394" s="19">
        <v>0</v>
      </c>
      <c r="AL394" s="19">
        <v>0</v>
      </c>
      <c r="AM394" s="19">
        <v>0</v>
      </c>
      <c r="AN394" s="19">
        <v>0</v>
      </c>
      <c r="AO394" s="19">
        <v>0</v>
      </c>
      <c r="AP394" s="19">
        <v>0</v>
      </c>
      <c r="AQ394" s="19">
        <v>0</v>
      </c>
      <c r="AR394" s="19">
        <v>0</v>
      </c>
      <c r="AS394" s="19"/>
      <c r="AT394" s="19">
        <v>0</v>
      </c>
      <c r="AU394" s="19">
        <f t="shared" si="6"/>
        <v>0</v>
      </c>
      <c r="AV394" s="19">
        <v>38854.569600000003</v>
      </c>
      <c r="AW394" s="19">
        <v>136373.02669999999</v>
      </c>
      <c r="AX394" s="20">
        <v>119</v>
      </c>
      <c r="AY394" s="20">
        <v>300</v>
      </c>
      <c r="AZ394" s="19">
        <v>550000</v>
      </c>
      <c r="BA394" s="19">
        <v>123365.59</v>
      </c>
      <c r="BB394" s="21">
        <v>90</v>
      </c>
      <c r="BC394" s="21">
        <v>88.289095087211905</v>
      </c>
      <c r="BD394" s="21">
        <v>9.6999999999999993</v>
      </c>
      <c r="BE394" s="21"/>
      <c r="BF394" s="17" t="s">
        <v>75</v>
      </c>
      <c r="BG394" s="14"/>
      <c r="BH394" s="17" t="s">
        <v>130</v>
      </c>
      <c r="BI394" s="17" t="s">
        <v>569</v>
      </c>
      <c r="BJ394" s="17" t="s">
        <v>570</v>
      </c>
      <c r="BK394" s="17" t="s">
        <v>79</v>
      </c>
      <c r="BL394" s="15" t="s">
        <v>80</v>
      </c>
      <c r="BM394" s="21">
        <v>941632.65028503805</v>
      </c>
      <c r="BN394" s="15" t="s">
        <v>81</v>
      </c>
      <c r="BO394" s="21"/>
      <c r="BP394" s="22">
        <v>39597</v>
      </c>
      <c r="BQ394" s="22">
        <v>48731</v>
      </c>
      <c r="BR394" s="21">
        <v>31033.702000000001</v>
      </c>
      <c r="BS394" s="21">
        <v>102.8</v>
      </c>
      <c r="BT394" s="21">
        <v>44.982700000000001</v>
      </c>
      <c r="BU394" s="1" t="e">
        <v>#REF!</v>
      </c>
    </row>
    <row r="395" spans="1:73" s="1" customFormat="1" ht="18.2" customHeight="1" x14ac:dyDescent="0.15">
      <c r="A395" s="5">
        <v>393</v>
      </c>
      <c r="B395" s="6" t="s">
        <v>103</v>
      </c>
      <c r="C395" s="6" t="s">
        <v>73</v>
      </c>
      <c r="D395" s="7">
        <v>45078</v>
      </c>
      <c r="E395" s="8" t="s">
        <v>665</v>
      </c>
      <c r="F395" s="9">
        <v>0</v>
      </c>
      <c r="G395" s="9">
        <v>0</v>
      </c>
      <c r="H395" s="10">
        <v>249785.00589999999</v>
      </c>
      <c r="I395" s="10">
        <v>0</v>
      </c>
      <c r="J395" s="10">
        <v>0</v>
      </c>
      <c r="K395" s="10">
        <v>249785.00589999999</v>
      </c>
      <c r="L395" s="10">
        <v>618.67819999999995</v>
      </c>
      <c r="M395" s="10">
        <v>0</v>
      </c>
      <c r="N395" s="10">
        <v>0</v>
      </c>
      <c r="O395" s="10">
        <v>0</v>
      </c>
      <c r="P395" s="10">
        <v>618.67819999999995</v>
      </c>
      <c r="Q395" s="10">
        <v>0</v>
      </c>
      <c r="R395" s="10">
        <v>0</v>
      </c>
      <c r="S395" s="10">
        <v>249166.32769999999</v>
      </c>
      <c r="T395" s="10">
        <v>0</v>
      </c>
      <c r="U395" s="10">
        <v>2146.0693999999999</v>
      </c>
      <c r="V395" s="10">
        <v>0</v>
      </c>
      <c r="W395" s="10">
        <v>0</v>
      </c>
      <c r="X395" s="10">
        <v>2146.0693999999999</v>
      </c>
      <c r="Y395" s="10">
        <v>0</v>
      </c>
      <c r="Z395" s="10">
        <v>0</v>
      </c>
      <c r="AA395" s="10">
        <v>0</v>
      </c>
      <c r="AB395" s="10">
        <v>470.25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0</v>
      </c>
      <c r="AI395" s="10">
        <v>187.93180000000001</v>
      </c>
      <c r="AJ395" s="10">
        <v>0</v>
      </c>
      <c r="AK395" s="10">
        <v>0</v>
      </c>
      <c r="AL395" s="10">
        <v>0</v>
      </c>
      <c r="AM395" s="10">
        <v>0</v>
      </c>
      <c r="AN395" s="10">
        <v>0</v>
      </c>
      <c r="AO395" s="10">
        <v>0</v>
      </c>
      <c r="AP395" s="10">
        <v>0</v>
      </c>
      <c r="AQ395" s="10">
        <v>540.07929999999999</v>
      </c>
      <c r="AR395" s="10">
        <v>0</v>
      </c>
      <c r="AS395" s="10"/>
      <c r="AT395" s="19">
        <v>0</v>
      </c>
      <c r="AU395" s="10">
        <f t="shared" si="6"/>
        <v>3963.0086999999999</v>
      </c>
      <c r="AV395" s="10">
        <v>0</v>
      </c>
      <c r="AW395" s="10">
        <v>0</v>
      </c>
      <c r="AX395" s="11">
        <v>172</v>
      </c>
      <c r="AY395" s="11">
        <v>240</v>
      </c>
      <c r="AZ395" s="10">
        <v>550000</v>
      </c>
      <c r="BA395" s="10">
        <v>330000</v>
      </c>
      <c r="BB395" s="12"/>
      <c r="BC395" s="12"/>
      <c r="BD395" s="12">
        <v>10.31</v>
      </c>
      <c r="BE395" s="12"/>
      <c r="BF395" s="8"/>
      <c r="BG395" s="5"/>
      <c r="BH395" s="8" t="s">
        <v>130</v>
      </c>
      <c r="BI395" s="8" t="s">
        <v>569</v>
      </c>
      <c r="BJ395" s="8" t="s">
        <v>570</v>
      </c>
      <c r="BK395" s="8" t="s">
        <v>107</v>
      </c>
      <c r="BL395" s="6" t="s">
        <v>91</v>
      </c>
      <c r="BM395" s="12">
        <v>249166.32769999999</v>
      </c>
      <c r="BN395" s="6" t="s">
        <v>81</v>
      </c>
      <c r="BO395" s="12"/>
      <c r="BP395" s="13">
        <v>39597</v>
      </c>
      <c r="BQ395" s="13">
        <v>50344</v>
      </c>
      <c r="BR395" s="12">
        <v>0</v>
      </c>
      <c r="BS395" s="12">
        <v>470.25</v>
      </c>
      <c r="BT395" s="12">
        <v>0</v>
      </c>
      <c r="BU395" s="1" t="e">
        <v>#REF!</v>
      </c>
    </row>
    <row r="396" spans="1:73" s="1" customFormat="1" ht="18.2" customHeight="1" x14ac:dyDescent="0.15">
      <c r="A396" s="14">
        <v>394</v>
      </c>
      <c r="B396" s="15" t="s">
        <v>103</v>
      </c>
      <c r="C396" s="15" t="s">
        <v>73</v>
      </c>
      <c r="D396" s="16">
        <v>45078</v>
      </c>
      <c r="E396" s="17" t="s">
        <v>666</v>
      </c>
      <c r="F396" s="18">
        <v>71</v>
      </c>
      <c r="G396" s="18">
        <v>70</v>
      </c>
      <c r="H396" s="19">
        <v>46377.621841</v>
      </c>
      <c r="I396" s="19">
        <v>16635.710200000001</v>
      </c>
      <c r="J396" s="19">
        <v>0</v>
      </c>
      <c r="K396" s="19">
        <v>63013.332041000001</v>
      </c>
      <c r="L396" s="19">
        <v>302.26350000000002</v>
      </c>
      <c r="M396" s="19">
        <v>0</v>
      </c>
      <c r="N396" s="19">
        <v>0</v>
      </c>
      <c r="O396" s="19">
        <v>0</v>
      </c>
      <c r="P396" s="19">
        <v>0</v>
      </c>
      <c r="Q396" s="19">
        <v>0</v>
      </c>
      <c r="R396" s="19">
        <v>0</v>
      </c>
      <c r="S396" s="19">
        <v>63013.332041000001</v>
      </c>
      <c r="T396" s="19">
        <v>27485.875800000002</v>
      </c>
      <c r="U396" s="19">
        <v>337.0104</v>
      </c>
      <c r="V396" s="19">
        <v>0</v>
      </c>
      <c r="W396" s="19">
        <v>0</v>
      </c>
      <c r="X396" s="19">
        <v>0</v>
      </c>
      <c r="Y396" s="19">
        <v>0</v>
      </c>
      <c r="Z396" s="19">
        <v>0</v>
      </c>
      <c r="AA396" s="19">
        <v>27822.886200000001</v>
      </c>
      <c r="AB396" s="19">
        <v>0</v>
      </c>
      <c r="AC396" s="19">
        <v>0</v>
      </c>
      <c r="AD396" s="19">
        <v>0</v>
      </c>
      <c r="AE396" s="19">
        <v>0</v>
      </c>
      <c r="AF396" s="19">
        <v>0</v>
      </c>
      <c r="AG396" s="19">
        <v>0</v>
      </c>
      <c r="AH396" s="19">
        <v>0</v>
      </c>
      <c r="AI396" s="19">
        <v>0</v>
      </c>
      <c r="AJ396" s="19">
        <v>0</v>
      </c>
      <c r="AK396" s="19">
        <v>0</v>
      </c>
      <c r="AL396" s="19">
        <v>0</v>
      </c>
      <c r="AM396" s="19">
        <v>0</v>
      </c>
      <c r="AN396" s="19">
        <v>0</v>
      </c>
      <c r="AO396" s="19">
        <v>0</v>
      </c>
      <c r="AP396" s="19">
        <v>0</v>
      </c>
      <c r="AQ396" s="19">
        <v>0</v>
      </c>
      <c r="AR396" s="19">
        <v>0</v>
      </c>
      <c r="AS396" s="19"/>
      <c r="AT396" s="19">
        <v>0</v>
      </c>
      <c r="AU396" s="19">
        <f t="shared" si="6"/>
        <v>0</v>
      </c>
      <c r="AV396" s="19">
        <v>16937.973699999999</v>
      </c>
      <c r="AW396" s="19">
        <v>27822.886200000001</v>
      </c>
      <c r="AX396" s="20">
        <v>105</v>
      </c>
      <c r="AY396" s="20">
        <v>300</v>
      </c>
      <c r="AZ396" s="19">
        <v>340000</v>
      </c>
      <c r="BA396" s="19">
        <v>77949.100000000006</v>
      </c>
      <c r="BB396" s="21">
        <v>87.8</v>
      </c>
      <c r="BC396" s="21">
        <v>70.976708559814</v>
      </c>
      <c r="BD396" s="21">
        <v>8.7200000000000006</v>
      </c>
      <c r="BE396" s="21"/>
      <c r="BF396" s="17" t="s">
        <v>93</v>
      </c>
      <c r="BG396" s="14"/>
      <c r="BH396" s="17" t="s">
        <v>130</v>
      </c>
      <c r="BI396" s="17" t="s">
        <v>569</v>
      </c>
      <c r="BJ396" s="17" t="s">
        <v>570</v>
      </c>
      <c r="BK396" s="17" t="s">
        <v>79</v>
      </c>
      <c r="BL396" s="15" t="s">
        <v>80</v>
      </c>
      <c r="BM396" s="21">
        <v>490292.62162464397</v>
      </c>
      <c r="BN396" s="15" t="s">
        <v>81</v>
      </c>
      <c r="BO396" s="21"/>
      <c r="BP396" s="22">
        <v>39150</v>
      </c>
      <c r="BQ396" s="22">
        <v>48305</v>
      </c>
      <c r="BR396" s="21">
        <v>9690.5776000000005</v>
      </c>
      <c r="BS396" s="21">
        <v>64.959999999999994</v>
      </c>
      <c r="BT396" s="21">
        <v>44.982700000000001</v>
      </c>
      <c r="BU396" s="1" t="e">
        <v>#REF!</v>
      </c>
    </row>
    <row r="397" spans="1:73" s="1" customFormat="1" ht="18.2" customHeight="1" x14ac:dyDescent="0.15">
      <c r="A397" s="5">
        <v>395</v>
      </c>
      <c r="B397" s="6" t="s">
        <v>103</v>
      </c>
      <c r="C397" s="6" t="s">
        <v>73</v>
      </c>
      <c r="D397" s="7">
        <v>45078</v>
      </c>
      <c r="E397" s="8" t="s">
        <v>667</v>
      </c>
      <c r="F397" s="9">
        <v>178</v>
      </c>
      <c r="G397" s="9">
        <v>177</v>
      </c>
      <c r="H397" s="10">
        <v>58225.019200000002</v>
      </c>
      <c r="I397" s="10">
        <v>36396.151700000002</v>
      </c>
      <c r="J397" s="10">
        <v>0</v>
      </c>
      <c r="K397" s="10">
        <v>94621.170899999997</v>
      </c>
      <c r="L397" s="10">
        <v>364.5111</v>
      </c>
      <c r="M397" s="10">
        <v>0</v>
      </c>
      <c r="N397" s="10">
        <v>0</v>
      </c>
      <c r="O397" s="10">
        <v>0</v>
      </c>
      <c r="P397" s="10">
        <v>0</v>
      </c>
      <c r="Q397" s="10">
        <v>0</v>
      </c>
      <c r="R397" s="10">
        <v>0</v>
      </c>
      <c r="S397" s="10">
        <v>94621.170899999997</v>
      </c>
      <c r="T397" s="10">
        <v>102370.5064</v>
      </c>
      <c r="U397" s="10">
        <v>423.10180000000003</v>
      </c>
      <c r="V397" s="10">
        <v>0</v>
      </c>
      <c r="W397" s="10">
        <v>0</v>
      </c>
      <c r="X397" s="10">
        <v>0</v>
      </c>
      <c r="Y397" s="10">
        <v>0</v>
      </c>
      <c r="Z397" s="10">
        <v>0</v>
      </c>
      <c r="AA397" s="10">
        <v>102793.6082</v>
      </c>
      <c r="AB397" s="10">
        <v>0</v>
      </c>
      <c r="AC397" s="10">
        <v>0</v>
      </c>
      <c r="AD397" s="10">
        <v>0</v>
      </c>
      <c r="AE397" s="10">
        <v>0</v>
      </c>
      <c r="AF397" s="10">
        <v>0</v>
      </c>
      <c r="AG397" s="10">
        <v>0</v>
      </c>
      <c r="AH397" s="10">
        <v>0</v>
      </c>
      <c r="AI397" s="10">
        <v>0</v>
      </c>
      <c r="AJ397" s="10">
        <v>0</v>
      </c>
      <c r="AK397" s="10">
        <v>0</v>
      </c>
      <c r="AL397" s="10">
        <v>0</v>
      </c>
      <c r="AM397" s="10">
        <v>0</v>
      </c>
      <c r="AN397" s="10">
        <v>0</v>
      </c>
      <c r="AO397" s="10">
        <v>0</v>
      </c>
      <c r="AP397" s="10">
        <v>0</v>
      </c>
      <c r="AQ397" s="10">
        <v>0</v>
      </c>
      <c r="AR397" s="10">
        <v>0</v>
      </c>
      <c r="AS397" s="10"/>
      <c r="AT397" s="19">
        <v>0</v>
      </c>
      <c r="AU397" s="10">
        <f t="shared" si="6"/>
        <v>0</v>
      </c>
      <c r="AV397" s="10">
        <v>36760.662799999998</v>
      </c>
      <c r="AW397" s="10">
        <v>102793.6082</v>
      </c>
      <c r="AX397" s="11">
        <v>108</v>
      </c>
      <c r="AY397" s="11">
        <v>300</v>
      </c>
      <c r="AZ397" s="10">
        <v>420000</v>
      </c>
      <c r="BA397" s="10">
        <v>96037.84</v>
      </c>
      <c r="BB397" s="12">
        <v>87.32</v>
      </c>
      <c r="BC397" s="12">
        <v>86.031929112399894</v>
      </c>
      <c r="BD397" s="12">
        <v>8.7200000000000006</v>
      </c>
      <c r="BE397" s="12"/>
      <c r="BF397" s="8" t="s">
        <v>93</v>
      </c>
      <c r="BG397" s="5"/>
      <c r="BH397" s="8" t="s">
        <v>130</v>
      </c>
      <c r="BI397" s="8" t="s">
        <v>569</v>
      </c>
      <c r="BJ397" s="8" t="s">
        <v>570</v>
      </c>
      <c r="BK397" s="8" t="s">
        <v>79</v>
      </c>
      <c r="BL397" s="6" t="s">
        <v>80</v>
      </c>
      <c r="BM397" s="12">
        <v>736226.13563061797</v>
      </c>
      <c r="BN397" s="6" t="s">
        <v>81</v>
      </c>
      <c r="BO397" s="12"/>
      <c r="BP397" s="13">
        <v>39262</v>
      </c>
      <c r="BQ397" s="13">
        <v>48396</v>
      </c>
      <c r="BR397" s="12">
        <v>27613.0399</v>
      </c>
      <c r="BS397" s="12">
        <v>80.03</v>
      </c>
      <c r="BT397" s="12">
        <v>44.982700000000001</v>
      </c>
      <c r="BU397" s="1" t="e">
        <v>#REF!</v>
      </c>
    </row>
    <row r="398" spans="1:73" s="1" customFormat="1" ht="18.2" customHeight="1" x14ac:dyDescent="0.15">
      <c r="A398" s="14">
        <v>396</v>
      </c>
      <c r="B398" s="15" t="s">
        <v>103</v>
      </c>
      <c r="C398" s="15" t="s">
        <v>73</v>
      </c>
      <c r="D398" s="16">
        <v>45078</v>
      </c>
      <c r="E398" s="17" t="s">
        <v>668</v>
      </c>
      <c r="F398" s="18">
        <v>138</v>
      </c>
      <c r="G398" s="18">
        <v>137</v>
      </c>
      <c r="H398" s="19">
        <v>58865.294699999999</v>
      </c>
      <c r="I398" s="19">
        <v>29232.189699999999</v>
      </c>
      <c r="J398" s="19">
        <v>0</v>
      </c>
      <c r="K398" s="19">
        <v>88097.484400000001</v>
      </c>
      <c r="L398" s="19">
        <v>336.59629999999999</v>
      </c>
      <c r="M398" s="19">
        <v>0</v>
      </c>
      <c r="N398" s="19">
        <v>0</v>
      </c>
      <c r="O398" s="19">
        <v>0</v>
      </c>
      <c r="P398" s="19">
        <v>0</v>
      </c>
      <c r="Q398" s="19">
        <v>0</v>
      </c>
      <c r="R398" s="19">
        <v>0</v>
      </c>
      <c r="S398" s="19">
        <v>88097.484400000001</v>
      </c>
      <c r="T398" s="19">
        <v>74733.39</v>
      </c>
      <c r="U398" s="19">
        <v>427.75439999999998</v>
      </c>
      <c r="V398" s="19">
        <v>0</v>
      </c>
      <c r="W398" s="19">
        <v>0</v>
      </c>
      <c r="X398" s="19">
        <v>0</v>
      </c>
      <c r="Y398" s="19">
        <v>0</v>
      </c>
      <c r="Z398" s="19">
        <v>0</v>
      </c>
      <c r="AA398" s="19">
        <v>75161.144400000005</v>
      </c>
      <c r="AB398" s="19">
        <v>0</v>
      </c>
      <c r="AC398" s="19">
        <v>0</v>
      </c>
      <c r="AD398" s="19">
        <v>0</v>
      </c>
      <c r="AE398" s="19">
        <v>0</v>
      </c>
      <c r="AF398" s="19">
        <v>0</v>
      </c>
      <c r="AG398" s="19">
        <v>0</v>
      </c>
      <c r="AH398" s="19">
        <v>0</v>
      </c>
      <c r="AI398" s="19">
        <v>0</v>
      </c>
      <c r="AJ398" s="19">
        <v>0</v>
      </c>
      <c r="AK398" s="19">
        <v>0</v>
      </c>
      <c r="AL398" s="19">
        <v>0</v>
      </c>
      <c r="AM398" s="19">
        <v>0</v>
      </c>
      <c r="AN398" s="19">
        <v>0</v>
      </c>
      <c r="AO398" s="19">
        <v>0</v>
      </c>
      <c r="AP398" s="19">
        <v>0</v>
      </c>
      <c r="AQ398" s="19">
        <v>0</v>
      </c>
      <c r="AR398" s="19">
        <v>0</v>
      </c>
      <c r="AS398" s="19"/>
      <c r="AT398" s="19">
        <v>0</v>
      </c>
      <c r="AU398" s="19">
        <f t="shared" si="6"/>
        <v>0</v>
      </c>
      <c r="AV398" s="19">
        <v>29568.786</v>
      </c>
      <c r="AW398" s="19">
        <v>75161.144400000005</v>
      </c>
      <c r="AX398" s="20">
        <v>115</v>
      </c>
      <c r="AY398" s="20">
        <v>300</v>
      </c>
      <c r="AZ398" s="19">
        <v>420000</v>
      </c>
      <c r="BA398" s="19">
        <v>93201.09</v>
      </c>
      <c r="BB398" s="21">
        <v>87.32</v>
      </c>
      <c r="BC398" s="21">
        <v>82.538437456128506</v>
      </c>
      <c r="BD398" s="21">
        <v>8.7200000000000006</v>
      </c>
      <c r="BE398" s="21"/>
      <c r="BF398" s="17" t="s">
        <v>93</v>
      </c>
      <c r="BG398" s="14"/>
      <c r="BH398" s="17" t="s">
        <v>130</v>
      </c>
      <c r="BI398" s="17" t="s">
        <v>569</v>
      </c>
      <c r="BJ398" s="17" t="s">
        <v>570</v>
      </c>
      <c r="BK398" s="17" t="s">
        <v>79</v>
      </c>
      <c r="BL398" s="15" t="s">
        <v>80</v>
      </c>
      <c r="BM398" s="21">
        <v>685466.79227989505</v>
      </c>
      <c r="BN398" s="15" t="s">
        <v>81</v>
      </c>
      <c r="BO398" s="21"/>
      <c r="BP398" s="22">
        <v>39451</v>
      </c>
      <c r="BQ398" s="22">
        <v>48611</v>
      </c>
      <c r="BR398" s="21">
        <v>20095.330300000001</v>
      </c>
      <c r="BS398" s="21">
        <v>77.67</v>
      </c>
      <c r="BT398" s="21">
        <v>44.982700000000001</v>
      </c>
      <c r="BU398" s="1" t="e">
        <v>#REF!</v>
      </c>
    </row>
    <row r="399" spans="1:73" s="1" customFormat="1" ht="18.2" customHeight="1" x14ac:dyDescent="0.15">
      <c r="A399" s="5">
        <v>397</v>
      </c>
      <c r="B399" s="6" t="s">
        <v>103</v>
      </c>
      <c r="C399" s="6" t="s">
        <v>73</v>
      </c>
      <c r="D399" s="7">
        <v>45078</v>
      </c>
      <c r="E399" s="8" t="s">
        <v>669</v>
      </c>
      <c r="F399" s="9">
        <v>156</v>
      </c>
      <c r="G399" s="9">
        <v>155</v>
      </c>
      <c r="H399" s="10">
        <v>61711.8514</v>
      </c>
      <c r="I399" s="10">
        <v>30148.364300000001</v>
      </c>
      <c r="J399" s="10">
        <v>0</v>
      </c>
      <c r="K399" s="10">
        <v>91860.215700000001</v>
      </c>
      <c r="L399" s="10">
        <v>331.67739999999998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0">
        <v>0</v>
      </c>
      <c r="S399" s="10">
        <v>91860.215700000001</v>
      </c>
      <c r="T399" s="10">
        <v>93840.000700000004</v>
      </c>
      <c r="U399" s="10">
        <v>473.1241</v>
      </c>
      <c r="V399" s="10">
        <v>0</v>
      </c>
      <c r="W399" s="10">
        <v>0</v>
      </c>
      <c r="X399" s="10">
        <v>0</v>
      </c>
      <c r="Y399" s="10">
        <v>0</v>
      </c>
      <c r="Z399" s="10">
        <v>0</v>
      </c>
      <c r="AA399" s="10">
        <v>94313.124800000005</v>
      </c>
      <c r="AB399" s="10">
        <v>0</v>
      </c>
      <c r="AC399" s="10">
        <v>0</v>
      </c>
      <c r="AD399" s="10">
        <v>0</v>
      </c>
      <c r="AE399" s="10">
        <v>0</v>
      </c>
      <c r="AF399" s="10">
        <v>0</v>
      </c>
      <c r="AG399" s="10">
        <v>0</v>
      </c>
      <c r="AH399" s="10">
        <v>0</v>
      </c>
      <c r="AI399" s="10">
        <v>0</v>
      </c>
      <c r="AJ399" s="10">
        <v>0</v>
      </c>
      <c r="AK399" s="10">
        <v>0</v>
      </c>
      <c r="AL399" s="10">
        <v>0</v>
      </c>
      <c r="AM399" s="10">
        <v>0</v>
      </c>
      <c r="AN399" s="10">
        <v>0</v>
      </c>
      <c r="AO399" s="10">
        <v>0</v>
      </c>
      <c r="AP399" s="10">
        <v>0</v>
      </c>
      <c r="AQ399" s="10">
        <v>0</v>
      </c>
      <c r="AR399" s="10">
        <v>0</v>
      </c>
      <c r="AS399" s="10"/>
      <c r="AT399" s="19">
        <v>0</v>
      </c>
      <c r="AU399" s="10">
        <f t="shared" si="6"/>
        <v>0</v>
      </c>
      <c r="AV399" s="10">
        <v>30480.041700000002</v>
      </c>
      <c r="AW399" s="10">
        <v>94313.124800000005</v>
      </c>
      <c r="AX399" s="11">
        <v>118</v>
      </c>
      <c r="AY399" s="11">
        <v>300</v>
      </c>
      <c r="AZ399" s="10">
        <v>440000</v>
      </c>
      <c r="BA399" s="10">
        <v>94357.07</v>
      </c>
      <c r="BB399" s="12">
        <v>85.91</v>
      </c>
      <c r="BC399" s="12">
        <v>83.636670053309203</v>
      </c>
      <c r="BD399" s="12">
        <v>9.1999999999999993</v>
      </c>
      <c r="BE399" s="12"/>
      <c r="BF399" s="8" t="s">
        <v>93</v>
      </c>
      <c r="BG399" s="5"/>
      <c r="BH399" s="8" t="s">
        <v>130</v>
      </c>
      <c r="BI399" s="8" t="s">
        <v>569</v>
      </c>
      <c r="BJ399" s="8" t="s">
        <v>570</v>
      </c>
      <c r="BK399" s="8" t="s">
        <v>79</v>
      </c>
      <c r="BL399" s="6" t="s">
        <v>80</v>
      </c>
      <c r="BM399" s="12">
        <v>714743.76167338295</v>
      </c>
      <c r="BN399" s="6" t="s">
        <v>81</v>
      </c>
      <c r="BO399" s="12"/>
      <c r="BP399" s="13">
        <v>39561</v>
      </c>
      <c r="BQ399" s="13">
        <v>48700</v>
      </c>
      <c r="BR399" s="12">
        <v>22779.6358</v>
      </c>
      <c r="BS399" s="12">
        <v>78.63</v>
      </c>
      <c r="BT399" s="12">
        <v>44.982700000000001</v>
      </c>
      <c r="BU399" s="1" t="e">
        <v>#REF!</v>
      </c>
    </row>
    <row r="400" spans="1:73" s="1" customFormat="1" ht="18.2" customHeight="1" x14ac:dyDescent="0.15">
      <c r="A400" s="14">
        <v>398</v>
      </c>
      <c r="B400" s="15" t="s">
        <v>103</v>
      </c>
      <c r="C400" s="15" t="s">
        <v>73</v>
      </c>
      <c r="D400" s="16">
        <v>45078</v>
      </c>
      <c r="E400" s="17" t="s">
        <v>670</v>
      </c>
      <c r="F400" s="18">
        <v>296</v>
      </c>
      <c r="G400" s="18">
        <v>296</v>
      </c>
      <c r="H400" s="19">
        <v>0</v>
      </c>
      <c r="I400" s="19">
        <v>448000.03</v>
      </c>
      <c r="J400" s="19">
        <v>0</v>
      </c>
      <c r="K400" s="19">
        <v>448000.03</v>
      </c>
      <c r="L400" s="19">
        <v>0</v>
      </c>
      <c r="M400" s="19">
        <v>0</v>
      </c>
      <c r="N400" s="19">
        <v>0</v>
      </c>
      <c r="O400" s="19">
        <v>0</v>
      </c>
      <c r="P400" s="19">
        <v>0</v>
      </c>
      <c r="Q400" s="19">
        <v>0</v>
      </c>
      <c r="R400" s="19">
        <v>0</v>
      </c>
      <c r="S400" s="19">
        <v>448000.03</v>
      </c>
      <c r="T400" s="19">
        <v>0</v>
      </c>
      <c r="U400" s="19">
        <v>0</v>
      </c>
      <c r="V400" s="19">
        <v>0</v>
      </c>
      <c r="W400" s="19">
        <v>0</v>
      </c>
      <c r="X400" s="19">
        <v>0</v>
      </c>
      <c r="Y400" s="19">
        <v>0</v>
      </c>
      <c r="Z400" s="19">
        <v>0</v>
      </c>
      <c r="AA400" s="19">
        <v>0</v>
      </c>
      <c r="AB400" s="19">
        <v>0</v>
      </c>
      <c r="AC400" s="19">
        <v>0</v>
      </c>
      <c r="AD400" s="19">
        <v>0</v>
      </c>
      <c r="AE400" s="19">
        <v>0</v>
      </c>
      <c r="AF400" s="19">
        <v>0</v>
      </c>
      <c r="AG400" s="19">
        <v>0</v>
      </c>
      <c r="AH400" s="19">
        <v>0</v>
      </c>
      <c r="AI400" s="19">
        <v>0</v>
      </c>
      <c r="AJ400" s="19">
        <v>0</v>
      </c>
      <c r="AK400" s="19">
        <v>0</v>
      </c>
      <c r="AL400" s="19">
        <v>0</v>
      </c>
      <c r="AM400" s="19">
        <v>0</v>
      </c>
      <c r="AN400" s="19">
        <v>0</v>
      </c>
      <c r="AO400" s="19">
        <v>0</v>
      </c>
      <c r="AP400" s="19">
        <v>0</v>
      </c>
      <c r="AQ400" s="19">
        <v>0</v>
      </c>
      <c r="AR400" s="19">
        <v>0</v>
      </c>
      <c r="AS400" s="19"/>
      <c r="AT400" s="19">
        <v>0</v>
      </c>
      <c r="AU400" s="19">
        <f t="shared" si="6"/>
        <v>0</v>
      </c>
      <c r="AV400" s="19">
        <v>448000.03</v>
      </c>
      <c r="AW400" s="19">
        <v>0</v>
      </c>
      <c r="AX400" s="20">
        <v>112</v>
      </c>
      <c r="AY400" s="20">
        <v>300</v>
      </c>
      <c r="AZ400" s="19">
        <v>940000</v>
      </c>
      <c r="BA400" s="19">
        <v>184863.01</v>
      </c>
      <c r="BB400" s="21">
        <v>76.08</v>
      </c>
      <c r="BC400" s="21">
        <v>184.37351140393099</v>
      </c>
      <c r="BD400" s="21">
        <v>8.7200000000000006</v>
      </c>
      <c r="BE400" s="21"/>
      <c r="BF400" s="17" t="s">
        <v>75</v>
      </c>
      <c r="BG400" s="14"/>
      <c r="BH400" s="17" t="s">
        <v>100</v>
      </c>
      <c r="BI400" s="17" t="s">
        <v>157</v>
      </c>
      <c r="BJ400" s="17" t="s">
        <v>671</v>
      </c>
      <c r="BK400" s="17" t="s">
        <v>79</v>
      </c>
      <c r="BL400" s="15" t="s">
        <v>91</v>
      </c>
      <c r="BM400" s="21">
        <v>448000.03</v>
      </c>
      <c r="BN400" s="15" t="s">
        <v>81</v>
      </c>
      <c r="BO400" s="21"/>
      <c r="BP400" s="22">
        <v>39356</v>
      </c>
      <c r="BQ400" s="22">
        <v>48519</v>
      </c>
      <c r="BR400" s="21">
        <v>0</v>
      </c>
      <c r="BS400" s="21">
        <v>0</v>
      </c>
      <c r="BT400" s="21">
        <v>0</v>
      </c>
      <c r="BU400" s="1" t="e">
        <v>#REF!</v>
      </c>
    </row>
    <row r="401" spans="1:73" s="1" customFormat="1" ht="18.2" customHeight="1" x14ac:dyDescent="0.15">
      <c r="A401" s="5">
        <v>399</v>
      </c>
      <c r="B401" s="6" t="s">
        <v>103</v>
      </c>
      <c r="C401" s="6" t="s">
        <v>73</v>
      </c>
      <c r="D401" s="7">
        <v>45078</v>
      </c>
      <c r="E401" s="8" t="s">
        <v>672</v>
      </c>
      <c r="F401" s="9">
        <v>0</v>
      </c>
      <c r="G401" s="9">
        <v>0</v>
      </c>
      <c r="H401" s="10">
        <v>81277.727499999994</v>
      </c>
      <c r="I401" s="10">
        <v>0</v>
      </c>
      <c r="J401" s="10">
        <v>0</v>
      </c>
      <c r="K401" s="10">
        <v>81277.727499999994</v>
      </c>
      <c r="L401" s="10">
        <v>470.73379999999997</v>
      </c>
      <c r="M401" s="10">
        <v>0</v>
      </c>
      <c r="N401" s="10">
        <v>0</v>
      </c>
      <c r="O401" s="10">
        <v>0</v>
      </c>
      <c r="P401" s="10">
        <v>470.73379999999997</v>
      </c>
      <c r="Q401" s="10">
        <v>0</v>
      </c>
      <c r="R401" s="10">
        <v>0</v>
      </c>
      <c r="S401" s="10">
        <v>80806.993700000006</v>
      </c>
      <c r="T401" s="10">
        <v>0</v>
      </c>
      <c r="U401" s="10">
        <v>590.61699999999996</v>
      </c>
      <c r="V401" s="10">
        <v>0</v>
      </c>
      <c r="W401" s="10">
        <v>0</v>
      </c>
      <c r="X401" s="10">
        <v>590.61699999999996</v>
      </c>
      <c r="Y401" s="10">
        <v>0</v>
      </c>
      <c r="Z401" s="10">
        <v>0</v>
      </c>
      <c r="AA401" s="10">
        <v>0</v>
      </c>
      <c r="AB401" s="10">
        <v>107.85</v>
      </c>
      <c r="AC401" s="10">
        <v>0</v>
      </c>
      <c r="AD401" s="10">
        <v>0</v>
      </c>
      <c r="AE401" s="10">
        <v>0</v>
      </c>
      <c r="AF401" s="10">
        <v>0</v>
      </c>
      <c r="AG401" s="10">
        <v>49.07</v>
      </c>
      <c r="AH401" s="10">
        <v>60.616500000000002</v>
      </c>
      <c r="AI401" s="10">
        <v>35.473300000000002</v>
      </c>
      <c r="AJ401" s="10">
        <v>0</v>
      </c>
      <c r="AK401" s="10">
        <v>0</v>
      </c>
      <c r="AL401" s="10">
        <v>0</v>
      </c>
      <c r="AM401" s="10">
        <v>0</v>
      </c>
      <c r="AN401" s="10">
        <v>0</v>
      </c>
      <c r="AO401" s="10">
        <v>0</v>
      </c>
      <c r="AP401" s="10">
        <v>0</v>
      </c>
      <c r="AQ401" s="10">
        <v>1081.3163</v>
      </c>
      <c r="AR401" s="10">
        <v>0</v>
      </c>
      <c r="AS401" s="10"/>
      <c r="AT401" s="19">
        <v>0</v>
      </c>
      <c r="AU401" s="10">
        <f t="shared" si="6"/>
        <v>2346.6068999999998</v>
      </c>
      <c r="AV401" s="10">
        <v>0</v>
      </c>
      <c r="AW401" s="10">
        <v>0</v>
      </c>
      <c r="AX401" s="11">
        <v>114</v>
      </c>
      <c r="AY401" s="11">
        <v>300</v>
      </c>
      <c r="AZ401" s="10">
        <v>875000</v>
      </c>
      <c r="BA401" s="10">
        <v>129415.12</v>
      </c>
      <c r="BB401" s="12">
        <v>57.94</v>
      </c>
      <c r="BC401" s="12">
        <v>36.177822305291699</v>
      </c>
      <c r="BD401" s="12">
        <v>8.7200000000000006</v>
      </c>
      <c r="BE401" s="12"/>
      <c r="BF401" s="8" t="s">
        <v>75</v>
      </c>
      <c r="BG401" s="5"/>
      <c r="BH401" s="8" t="s">
        <v>100</v>
      </c>
      <c r="BI401" s="8" t="s">
        <v>157</v>
      </c>
      <c r="BJ401" s="8" t="s">
        <v>671</v>
      </c>
      <c r="BK401" s="8" t="s">
        <v>107</v>
      </c>
      <c r="BL401" s="6" t="s">
        <v>80</v>
      </c>
      <c r="BM401" s="12">
        <v>628741.11721311102</v>
      </c>
      <c r="BN401" s="6" t="s">
        <v>81</v>
      </c>
      <c r="BO401" s="12"/>
      <c r="BP401" s="13">
        <v>39421</v>
      </c>
      <c r="BQ401" s="13">
        <v>48580</v>
      </c>
      <c r="BR401" s="12">
        <v>0</v>
      </c>
      <c r="BS401" s="12">
        <v>107.85</v>
      </c>
      <c r="BT401" s="12">
        <v>0</v>
      </c>
      <c r="BU401" s="1" t="e">
        <v>#REF!</v>
      </c>
    </row>
    <row r="402" spans="1:73" s="1" customFormat="1" ht="18.2" customHeight="1" x14ac:dyDescent="0.15">
      <c r="A402" s="14">
        <v>400</v>
      </c>
      <c r="B402" s="15" t="s">
        <v>103</v>
      </c>
      <c r="C402" s="15" t="s">
        <v>73</v>
      </c>
      <c r="D402" s="16">
        <v>45078</v>
      </c>
      <c r="E402" s="17" t="s">
        <v>673</v>
      </c>
      <c r="F402" s="15" t="s">
        <v>111</v>
      </c>
      <c r="G402" s="18">
        <v>15</v>
      </c>
      <c r="H402" s="19">
        <v>125600.7877</v>
      </c>
      <c r="I402" s="19">
        <v>10394.728499999999</v>
      </c>
      <c r="J402" s="23">
        <v>118655.13127814693</v>
      </c>
      <c r="K402" s="19">
        <v>135995.51620000001</v>
      </c>
      <c r="L402" s="19">
        <v>746.31290000000001</v>
      </c>
      <c r="M402" s="19">
        <v>0</v>
      </c>
      <c r="N402" s="19">
        <v>0</v>
      </c>
      <c r="O402" s="19">
        <v>10394.728499999999</v>
      </c>
      <c r="P402" s="19">
        <v>746.31290000000001</v>
      </c>
      <c r="Q402" s="19">
        <v>124854.4748</v>
      </c>
      <c r="R402" s="19">
        <v>0</v>
      </c>
      <c r="S402" s="19">
        <v>0</v>
      </c>
      <c r="T402" s="19">
        <v>13347.6175</v>
      </c>
      <c r="U402" s="19">
        <v>912.6979</v>
      </c>
      <c r="V402" s="19">
        <v>0</v>
      </c>
      <c r="W402" s="19">
        <v>13347.6175</v>
      </c>
      <c r="X402" s="19">
        <v>912.6979</v>
      </c>
      <c r="Y402" s="19">
        <v>0</v>
      </c>
      <c r="Z402" s="19">
        <v>0</v>
      </c>
      <c r="AA402" s="19">
        <v>0</v>
      </c>
      <c r="AB402" s="19">
        <v>168.58</v>
      </c>
      <c r="AC402" s="19">
        <v>0</v>
      </c>
      <c r="AD402" s="19">
        <v>0</v>
      </c>
      <c r="AE402" s="19">
        <v>0</v>
      </c>
      <c r="AF402" s="19">
        <v>44.970599999999997</v>
      </c>
      <c r="AG402" s="19">
        <v>0</v>
      </c>
      <c r="AH402" s="19">
        <v>94.750500000000002</v>
      </c>
      <c r="AI402" s="19">
        <v>88.872</v>
      </c>
      <c r="AJ402" s="19">
        <v>2651.7069000000001</v>
      </c>
      <c r="AK402" s="19">
        <v>0</v>
      </c>
      <c r="AL402" s="19">
        <v>0</v>
      </c>
      <c r="AM402" s="19">
        <v>0</v>
      </c>
      <c r="AN402" s="19">
        <v>0</v>
      </c>
      <c r="AO402" s="19">
        <v>1326.5070000000001</v>
      </c>
      <c r="AP402" s="19">
        <v>1215.6905999999999</v>
      </c>
      <c r="AQ402" s="19">
        <v>0</v>
      </c>
      <c r="AR402" s="19">
        <v>0</v>
      </c>
      <c r="AS402" s="19"/>
      <c r="AT402" s="19">
        <v>0</v>
      </c>
      <c r="AU402" s="19">
        <f t="shared" si="6"/>
        <v>37191.777921853063</v>
      </c>
      <c r="AV402" s="19">
        <v>0</v>
      </c>
      <c r="AW402" s="19">
        <v>0</v>
      </c>
      <c r="AX402" s="20">
        <v>112</v>
      </c>
      <c r="AY402" s="20">
        <v>300</v>
      </c>
      <c r="AZ402" s="19">
        <v>1150000</v>
      </c>
      <c r="BA402" s="19">
        <v>202291.17</v>
      </c>
      <c r="BB402" s="21">
        <v>68.37</v>
      </c>
      <c r="BC402" s="21">
        <v>0</v>
      </c>
      <c r="BD402" s="21">
        <v>8.7200000000000006</v>
      </c>
      <c r="BE402" s="21"/>
      <c r="BF402" s="17" t="s">
        <v>75</v>
      </c>
      <c r="BG402" s="14"/>
      <c r="BH402" s="17" t="s">
        <v>100</v>
      </c>
      <c r="BI402" s="17" t="s">
        <v>157</v>
      </c>
      <c r="BJ402" s="17" t="s">
        <v>671</v>
      </c>
      <c r="BK402" s="17" t="s">
        <v>107</v>
      </c>
      <c r="BL402" s="15" t="s">
        <v>80</v>
      </c>
      <c r="BM402" s="21">
        <v>0</v>
      </c>
      <c r="BN402" s="15" t="s">
        <v>81</v>
      </c>
      <c r="BO402" s="21"/>
      <c r="BP402" s="22">
        <v>39377</v>
      </c>
      <c r="BQ402" s="22">
        <v>48519</v>
      </c>
      <c r="BR402" s="21">
        <v>0</v>
      </c>
      <c r="BS402" s="21">
        <v>0</v>
      </c>
      <c r="BT402" s="21">
        <v>0</v>
      </c>
    </row>
    <row r="403" spans="1:73" s="1" customFormat="1" ht="18.2" customHeight="1" x14ac:dyDescent="0.15">
      <c r="A403" s="5">
        <v>401</v>
      </c>
      <c r="B403" s="6" t="s">
        <v>103</v>
      </c>
      <c r="C403" s="6" t="s">
        <v>73</v>
      </c>
      <c r="D403" s="7">
        <v>45078</v>
      </c>
      <c r="E403" s="8" t="s">
        <v>674</v>
      </c>
      <c r="F403" s="9">
        <v>0</v>
      </c>
      <c r="G403" s="9">
        <v>0</v>
      </c>
      <c r="H403" s="10">
        <v>376262.02659999998</v>
      </c>
      <c r="I403" s="10">
        <v>0</v>
      </c>
      <c r="J403" s="10">
        <v>0</v>
      </c>
      <c r="K403" s="10">
        <v>376262.02659999998</v>
      </c>
      <c r="L403" s="10">
        <v>3284.8521000000001</v>
      </c>
      <c r="M403" s="10">
        <v>0</v>
      </c>
      <c r="N403" s="10">
        <v>0</v>
      </c>
      <c r="O403" s="10">
        <v>0</v>
      </c>
      <c r="P403" s="10">
        <v>3284.8521000000001</v>
      </c>
      <c r="Q403" s="10">
        <v>0</v>
      </c>
      <c r="R403" s="10">
        <v>0</v>
      </c>
      <c r="S403" s="10">
        <v>372977.17450000002</v>
      </c>
      <c r="T403" s="10">
        <v>0</v>
      </c>
      <c r="U403" s="10">
        <v>3232.7179000000001</v>
      </c>
      <c r="V403" s="10">
        <v>0</v>
      </c>
      <c r="W403" s="10">
        <v>0</v>
      </c>
      <c r="X403" s="10">
        <v>3232.7179000000001</v>
      </c>
      <c r="Y403" s="10">
        <v>0</v>
      </c>
      <c r="Z403" s="10">
        <v>0</v>
      </c>
      <c r="AA403" s="10">
        <v>0</v>
      </c>
      <c r="AB403" s="10">
        <v>816.19</v>
      </c>
      <c r="AC403" s="10">
        <v>0</v>
      </c>
      <c r="AD403" s="10">
        <v>0</v>
      </c>
      <c r="AE403" s="10">
        <v>0</v>
      </c>
      <c r="AF403" s="10">
        <v>0</v>
      </c>
      <c r="AG403" s="10">
        <v>0</v>
      </c>
      <c r="AH403" s="10">
        <v>0</v>
      </c>
      <c r="AI403" s="10">
        <v>344.76</v>
      </c>
      <c r="AJ403" s="10">
        <v>0</v>
      </c>
      <c r="AK403" s="10">
        <v>0</v>
      </c>
      <c r="AL403" s="10">
        <v>0</v>
      </c>
      <c r="AM403" s="10">
        <v>0</v>
      </c>
      <c r="AN403" s="10">
        <v>0</v>
      </c>
      <c r="AO403" s="10">
        <v>0</v>
      </c>
      <c r="AP403" s="10">
        <v>0</v>
      </c>
      <c r="AQ403" s="10">
        <v>344.53719999999998</v>
      </c>
      <c r="AR403" s="10">
        <v>0</v>
      </c>
      <c r="AS403" s="10"/>
      <c r="AT403" s="19">
        <v>0</v>
      </c>
      <c r="AU403" s="10">
        <f t="shared" si="6"/>
        <v>8023.0572000000002</v>
      </c>
      <c r="AV403" s="10">
        <v>0</v>
      </c>
      <c r="AW403" s="10">
        <v>0</v>
      </c>
      <c r="AX403" s="11">
        <v>77</v>
      </c>
      <c r="AY403" s="11">
        <v>120</v>
      </c>
      <c r="AZ403" s="10">
        <v>975000</v>
      </c>
      <c r="BA403" s="10">
        <v>572760.24</v>
      </c>
      <c r="BB403" s="12">
        <v>0</v>
      </c>
      <c r="BC403" s="12" t="s">
        <v>118</v>
      </c>
      <c r="BD403" s="12">
        <v>10.31</v>
      </c>
      <c r="BE403" s="12"/>
      <c r="BF403" s="8"/>
      <c r="BG403" s="5"/>
      <c r="BH403" s="8" t="s">
        <v>100</v>
      </c>
      <c r="BI403" s="8" t="s">
        <v>157</v>
      </c>
      <c r="BJ403" s="8" t="s">
        <v>205</v>
      </c>
      <c r="BK403" s="8" t="s">
        <v>107</v>
      </c>
      <c r="BL403" s="6" t="s">
        <v>91</v>
      </c>
      <c r="BM403" s="12">
        <v>372977.17450000002</v>
      </c>
      <c r="BN403" s="6" t="s">
        <v>81</v>
      </c>
      <c r="BO403" s="12"/>
      <c r="BP403" s="13">
        <v>43800</v>
      </c>
      <c r="BQ403" s="13">
        <v>47453</v>
      </c>
      <c r="BR403" s="12">
        <v>0</v>
      </c>
      <c r="BS403" s="12">
        <v>816.19</v>
      </c>
      <c r="BT403" s="12">
        <v>0</v>
      </c>
      <c r="BU403" s="1" t="e">
        <v>#REF!</v>
      </c>
    </row>
    <row r="404" spans="1:73" s="1" customFormat="1" ht="18.2" customHeight="1" x14ac:dyDescent="0.15">
      <c r="A404" s="14">
        <v>402</v>
      </c>
      <c r="B404" s="15" t="s">
        <v>103</v>
      </c>
      <c r="C404" s="15" t="s">
        <v>73</v>
      </c>
      <c r="D404" s="16">
        <v>45078</v>
      </c>
      <c r="E404" s="17" t="s">
        <v>675</v>
      </c>
      <c r="F404" s="18">
        <v>152</v>
      </c>
      <c r="G404" s="18">
        <v>151</v>
      </c>
      <c r="H404" s="19">
        <v>148066.4834</v>
      </c>
      <c r="I404" s="19">
        <v>78666.87</v>
      </c>
      <c r="J404" s="19">
        <v>0</v>
      </c>
      <c r="K404" s="19">
        <v>226733.35339999999</v>
      </c>
      <c r="L404" s="19">
        <v>857.55740000000003</v>
      </c>
      <c r="M404" s="19">
        <v>0</v>
      </c>
      <c r="N404" s="19">
        <v>0</v>
      </c>
      <c r="O404" s="19">
        <v>0</v>
      </c>
      <c r="P404" s="19">
        <v>0</v>
      </c>
      <c r="Q404" s="19">
        <v>0</v>
      </c>
      <c r="R404" s="19">
        <v>0</v>
      </c>
      <c r="S404" s="19">
        <v>226733.35339999999</v>
      </c>
      <c r="T404" s="19">
        <v>211393.88680000001</v>
      </c>
      <c r="U404" s="19">
        <v>1075.9484</v>
      </c>
      <c r="V404" s="19">
        <v>0</v>
      </c>
      <c r="W404" s="19">
        <v>0</v>
      </c>
      <c r="X404" s="19">
        <v>0</v>
      </c>
      <c r="Y404" s="19">
        <v>0</v>
      </c>
      <c r="Z404" s="19">
        <v>0</v>
      </c>
      <c r="AA404" s="19">
        <v>212469.8352</v>
      </c>
      <c r="AB404" s="19">
        <v>0</v>
      </c>
      <c r="AC404" s="19">
        <v>0</v>
      </c>
      <c r="AD404" s="19">
        <v>0</v>
      </c>
      <c r="AE404" s="19">
        <v>0</v>
      </c>
      <c r="AF404" s="19">
        <v>0</v>
      </c>
      <c r="AG404" s="19">
        <v>0</v>
      </c>
      <c r="AH404" s="19">
        <v>0</v>
      </c>
      <c r="AI404" s="19">
        <v>0</v>
      </c>
      <c r="AJ404" s="19">
        <v>0</v>
      </c>
      <c r="AK404" s="19">
        <v>0</v>
      </c>
      <c r="AL404" s="19">
        <v>0</v>
      </c>
      <c r="AM404" s="19">
        <v>0</v>
      </c>
      <c r="AN404" s="19">
        <v>0</v>
      </c>
      <c r="AO404" s="19">
        <v>0</v>
      </c>
      <c r="AP404" s="19">
        <v>0</v>
      </c>
      <c r="AQ404" s="19">
        <v>0</v>
      </c>
      <c r="AR404" s="19">
        <v>0</v>
      </c>
      <c r="AS404" s="19"/>
      <c r="AT404" s="19">
        <v>0</v>
      </c>
      <c r="AU404" s="19">
        <f t="shared" si="6"/>
        <v>0</v>
      </c>
      <c r="AV404" s="19">
        <v>79524.4274</v>
      </c>
      <c r="AW404" s="19">
        <v>212469.8352</v>
      </c>
      <c r="AX404" s="20">
        <v>114</v>
      </c>
      <c r="AY404" s="20">
        <v>300</v>
      </c>
      <c r="AZ404" s="19">
        <v>1350000</v>
      </c>
      <c r="BA404" s="19">
        <v>235760.7</v>
      </c>
      <c r="BB404" s="21">
        <v>68.42</v>
      </c>
      <c r="BC404" s="21">
        <v>65.800178060329799</v>
      </c>
      <c r="BD404" s="21">
        <v>8.7200000000000006</v>
      </c>
      <c r="BE404" s="21"/>
      <c r="BF404" s="17" t="s">
        <v>75</v>
      </c>
      <c r="BG404" s="14"/>
      <c r="BH404" s="17" t="s">
        <v>100</v>
      </c>
      <c r="BI404" s="17" t="s">
        <v>157</v>
      </c>
      <c r="BJ404" s="17" t="s">
        <v>671</v>
      </c>
      <c r="BK404" s="17" t="s">
        <v>79</v>
      </c>
      <c r="BL404" s="15" t="s">
        <v>80</v>
      </c>
      <c r="BM404" s="21">
        <v>1764161.43453424</v>
      </c>
      <c r="BN404" s="15" t="s">
        <v>81</v>
      </c>
      <c r="BO404" s="21"/>
      <c r="BP404" s="22">
        <v>39421</v>
      </c>
      <c r="BQ404" s="22">
        <v>48580</v>
      </c>
      <c r="BR404" s="21">
        <v>54811.6757</v>
      </c>
      <c r="BS404" s="21">
        <v>196.47</v>
      </c>
      <c r="BT404" s="21">
        <v>44.982700000000001</v>
      </c>
      <c r="BU404" s="1" t="e">
        <v>#REF!</v>
      </c>
    </row>
    <row r="405" spans="1:73" s="1" customFormat="1" ht="18.2" customHeight="1" x14ac:dyDescent="0.15">
      <c r="A405" s="5">
        <v>403</v>
      </c>
      <c r="B405" s="6" t="s">
        <v>103</v>
      </c>
      <c r="C405" s="6" t="s">
        <v>73</v>
      </c>
      <c r="D405" s="7">
        <v>45078</v>
      </c>
      <c r="E405" s="8" t="s">
        <v>676</v>
      </c>
      <c r="F405" s="9">
        <v>0</v>
      </c>
      <c r="G405" s="9">
        <v>0</v>
      </c>
      <c r="H405" s="10">
        <v>479951.07390000002</v>
      </c>
      <c r="I405" s="10">
        <v>0</v>
      </c>
      <c r="J405" s="10">
        <v>0</v>
      </c>
      <c r="K405" s="10">
        <v>479951.07390000002</v>
      </c>
      <c r="L405" s="10">
        <v>2325.0679</v>
      </c>
      <c r="M405" s="10">
        <v>0</v>
      </c>
      <c r="N405" s="10">
        <v>0</v>
      </c>
      <c r="O405" s="10">
        <v>0</v>
      </c>
      <c r="P405" s="10">
        <v>2325.0679</v>
      </c>
      <c r="Q405" s="10">
        <v>0</v>
      </c>
      <c r="R405" s="10">
        <v>0</v>
      </c>
      <c r="S405" s="10">
        <v>477626.00599999999</v>
      </c>
      <c r="T405" s="10">
        <v>0</v>
      </c>
      <c r="U405" s="10">
        <v>4123.5797000000002</v>
      </c>
      <c r="V405" s="10">
        <v>0</v>
      </c>
      <c r="W405" s="10">
        <v>0</v>
      </c>
      <c r="X405" s="10">
        <v>4123.5797000000002</v>
      </c>
      <c r="Y405" s="10">
        <v>0</v>
      </c>
      <c r="Z405" s="10">
        <v>0</v>
      </c>
      <c r="AA405" s="10">
        <v>0</v>
      </c>
      <c r="AB405" s="10">
        <v>988.52800000000002</v>
      </c>
      <c r="AC405" s="10">
        <v>0</v>
      </c>
      <c r="AD405" s="10">
        <v>0</v>
      </c>
      <c r="AE405" s="10">
        <v>0</v>
      </c>
      <c r="AF405" s="10">
        <v>0</v>
      </c>
      <c r="AG405" s="10">
        <v>0</v>
      </c>
      <c r="AH405" s="10">
        <v>0</v>
      </c>
      <c r="AI405" s="10">
        <v>438.20729999999998</v>
      </c>
      <c r="AJ405" s="10">
        <v>0</v>
      </c>
      <c r="AK405" s="10">
        <v>0</v>
      </c>
      <c r="AL405" s="10">
        <v>0</v>
      </c>
      <c r="AM405" s="10">
        <v>0</v>
      </c>
      <c r="AN405" s="10">
        <v>0</v>
      </c>
      <c r="AO405" s="10">
        <v>0</v>
      </c>
      <c r="AP405" s="10">
        <v>0</v>
      </c>
      <c r="AQ405" s="10">
        <v>3.1505000000000001</v>
      </c>
      <c r="AR405" s="10">
        <v>0</v>
      </c>
      <c r="AS405" s="10"/>
      <c r="AT405" s="19">
        <v>0</v>
      </c>
      <c r="AU405" s="10">
        <f t="shared" si="6"/>
        <v>7878.5334000000003</v>
      </c>
      <c r="AV405" s="10">
        <v>0</v>
      </c>
      <c r="AW405" s="10">
        <v>0</v>
      </c>
      <c r="AX405" s="11">
        <v>115</v>
      </c>
      <c r="AY405" s="11">
        <v>180</v>
      </c>
      <c r="AZ405" s="10">
        <v>991000</v>
      </c>
      <c r="BA405" s="10">
        <v>693700</v>
      </c>
      <c r="BB405" s="12"/>
      <c r="BC405" s="12"/>
      <c r="BD405" s="12">
        <v>10.31</v>
      </c>
      <c r="BE405" s="12"/>
      <c r="BF405" s="8"/>
      <c r="BG405" s="5"/>
      <c r="BH405" s="8" t="s">
        <v>100</v>
      </c>
      <c r="BI405" s="8" t="s">
        <v>127</v>
      </c>
      <c r="BJ405" s="8" t="s">
        <v>677</v>
      </c>
      <c r="BK405" s="8" t="s">
        <v>107</v>
      </c>
      <c r="BL405" s="6" t="s">
        <v>91</v>
      </c>
      <c r="BM405" s="12">
        <v>477626.00599999999</v>
      </c>
      <c r="BN405" s="6" t="s">
        <v>81</v>
      </c>
      <c r="BO405" s="12"/>
      <c r="BP405" s="13">
        <v>43145</v>
      </c>
      <c r="BQ405" s="13">
        <v>48631</v>
      </c>
      <c r="BR405" s="12">
        <v>0</v>
      </c>
      <c r="BS405" s="12">
        <v>988.52800000000002</v>
      </c>
      <c r="BT405" s="12">
        <v>0</v>
      </c>
      <c r="BU405" s="1" t="e">
        <v>#REF!</v>
      </c>
    </row>
    <row r="406" spans="1:73" s="1" customFormat="1" ht="18.2" customHeight="1" x14ac:dyDescent="0.15">
      <c r="A406" s="14">
        <v>404</v>
      </c>
      <c r="B406" s="15" t="s">
        <v>103</v>
      </c>
      <c r="C406" s="15" t="s">
        <v>73</v>
      </c>
      <c r="D406" s="16">
        <v>45078</v>
      </c>
      <c r="E406" s="17" t="s">
        <v>678</v>
      </c>
      <c r="F406" s="18">
        <v>0</v>
      </c>
      <c r="G406" s="18">
        <v>0</v>
      </c>
      <c r="H406" s="19">
        <v>429588.09570000001</v>
      </c>
      <c r="I406" s="19">
        <v>0</v>
      </c>
      <c r="J406" s="19">
        <v>0</v>
      </c>
      <c r="K406" s="19">
        <v>429588.09570000001</v>
      </c>
      <c r="L406" s="19">
        <v>1963.2505000000001</v>
      </c>
      <c r="M406" s="19">
        <v>0</v>
      </c>
      <c r="N406" s="19">
        <v>0</v>
      </c>
      <c r="O406" s="19">
        <v>0</v>
      </c>
      <c r="P406" s="19">
        <v>1963.2505000000001</v>
      </c>
      <c r="Q406" s="19">
        <v>0</v>
      </c>
      <c r="R406" s="19">
        <v>0</v>
      </c>
      <c r="S406" s="19">
        <v>427624.84519999998</v>
      </c>
      <c r="T406" s="19">
        <v>0</v>
      </c>
      <c r="U406" s="19">
        <v>3690.8777</v>
      </c>
      <c r="V406" s="19">
        <v>0</v>
      </c>
      <c r="W406" s="19">
        <v>0</v>
      </c>
      <c r="X406" s="19">
        <v>3690.8777</v>
      </c>
      <c r="Y406" s="19">
        <v>0</v>
      </c>
      <c r="Z406" s="19">
        <v>0</v>
      </c>
      <c r="AA406" s="19">
        <v>0</v>
      </c>
      <c r="AB406" s="19">
        <v>866.73429999999996</v>
      </c>
      <c r="AC406" s="19">
        <v>0</v>
      </c>
      <c r="AD406" s="19">
        <v>0</v>
      </c>
      <c r="AE406" s="19">
        <v>0</v>
      </c>
      <c r="AF406" s="19">
        <v>0</v>
      </c>
      <c r="AG406" s="19">
        <v>0</v>
      </c>
      <c r="AH406" s="19">
        <v>0</v>
      </c>
      <c r="AI406" s="19">
        <v>346.51900000000001</v>
      </c>
      <c r="AJ406" s="19">
        <v>0</v>
      </c>
      <c r="AK406" s="19">
        <v>0</v>
      </c>
      <c r="AL406" s="19">
        <v>0</v>
      </c>
      <c r="AM406" s="19">
        <v>0</v>
      </c>
      <c r="AN406" s="19">
        <v>0</v>
      </c>
      <c r="AO406" s="19">
        <v>0</v>
      </c>
      <c r="AP406" s="19">
        <v>0</v>
      </c>
      <c r="AQ406" s="19">
        <v>4128.3689999999997</v>
      </c>
      <c r="AR406" s="19">
        <v>0</v>
      </c>
      <c r="AS406" s="19"/>
      <c r="AT406" s="19">
        <v>0</v>
      </c>
      <c r="AU406" s="19">
        <f t="shared" si="6"/>
        <v>10995.7505</v>
      </c>
      <c r="AV406" s="19">
        <v>0</v>
      </c>
      <c r="AW406" s="19">
        <v>0</v>
      </c>
      <c r="AX406" s="20">
        <v>121</v>
      </c>
      <c r="AY406" s="20">
        <v>180</v>
      </c>
      <c r="AZ406" s="19">
        <v>875000</v>
      </c>
      <c r="BA406" s="19">
        <v>608231.21</v>
      </c>
      <c r="BB406" s="21"/>
      <c r="BC406" s="21"/>
      <c r="BD406" s="21">
        <v>10.31</v>
      </c>
      <c r="BE406" s="21"/>
      <c r="BF406" s="17"/>
      <c r="BG406" s="14"/>
      <c r="BH406" s="17" t="s">
        <v>100</v>
      </c>
      <c r="BI406" s="17" t="s">
        <v>127</v>
      </c>
      <c r="BJ406" s="17" t="s">
        <v>677</v>
      </c>
      <c r="BK406" s="17" t="s">
        <v>107</v>
      </c>
      <c r="BL406" s="15" t="s">
        <v>91</v>
      </c>
      <c r="BM406" s="21">
        <v>427624.84519999998</v>
      </c>
      <c r="BN406" s="15" t="s">
        <v>81</v>
      </c>
      <c r="BO406" s="21"/>
      <c r="BP406" s="22">
        <v>43339</v>
      </c>
      <c r="BQ406" s="22">
        <v>48825</v>
      </c>
      <c r="BR406" s="21">
        <v>0</v>
      </c>
      <c r="BS406" s="21">
        <v>866.73429999999996</v>
      </c>
      <c r="BT406" s="21">
        <v>0</v>
      </c>
      <c r="BU406" s="1" t="e">
        <v>#REF!</v>
      </c>
    </row>
    <row r="407" spans="1:73" s="1" customFormat="1" ht="18.2" customHeight="1" x14ac:dyDescent="0.15">
      <c r="A407" s="5">
        <v>405</v>
      </c>
      <c r="B407" s="6" t="s">
        <v>103</v>
      </c>
      <c r="C407" s="6" t="s">
        <v>73</v>
      </c>
      <c r="D407" s="7">
        <v>45078</v>
      </c>
      <c r="E407" s="8" t="s">
        <v>679</v>
      </c>
      <c r="F407" s="9">
        <v>0</v>
      </c>
      <c r="G407" s="9">
        <v>0</v>
      </c>
      <c r="H407" s="10">
        <v>348819.36050000001</v>
      </c>
      <c r="I407" s="10">
        <v>0</v>
      </c>
      <c r="J407" s="10">
        <v>0</v>
      </c>
      <c r="K407" s="10">
        <v>348819.36050000001</v>
      </c>
      <c r="L407" s="10">
        <v>1814.2702999999999</v>
      </c>
      <c r="M407" s="10">
        <v>0</v>
      </c>
      <c r="N407" s="10">
        <v>0</v>
      </c>
      <c r="O407" s="10">
        <v>0</v>
      </c>
      <c r="P407" s="10">
        <v>1814.2702999999999</v>
      </c>
      <c r="Q407" s="10">
        <v>0</v>
      </c>
      <c r="R407" s="10">
        <v>0</v>
      </c>
      <c r="S407" s="10">
        <v>347005.09019999998</v>
      </c>
      <c r="T407" s="10">
        <v>0</v>
      </c>
      <c r="U407" s="10">
        <v>2996.9396999999999</v>
      </c>
      <c r="V407" s="10">
        <v>0</v>
      </c>
      <c r="W407" s="10">
        <v>0</v>
      </c>
      <c r="X407" s="10">
        <v>2996.9396999999999</v>
      </c>
      <c r="Y407" s="10">
        <v>0</v>
      </c>
      <c r="Z407" s="10">
        <v>0</v>
      </c>
      <c r="AA407" s="10">
        <v>0</v>
      </c>
      <c r="AB407" s="10">
        <v>602.5018</v>
      </c>
      <c r="AC407" s="10">
        <v>0</v>
      </c>
      <c r="AD407" s="10">
        <v>0</v>
      </c>
      <c r="AE407" s="10">
        <v>0</v>
      </c>
      <c r="AF407" s="10">
        <v>0</v>
      </c>
      <c r="AG407" s="10">
        <v>0</v>
      </c>
      <c r="AH407" s="10">
        <v>0</v>
      </c>
      <c r="AI407" s="10">
        <v>248.46860000000001</v>
      </c>
      <c r="AJ407" s="10">
        <v>0</v>
      </c>
      <c r="AK407" s="10">
        <v>0</v>
      </c>
      <c r="AL407" s="10">
        <v>0</v>
      </c>
      <c r="AM407" s="10">
        <v>0</v>
      </c>
      <c r="AN407" s="10">
        <v>0</v>
      </c>
      <c r="AO407" s="10">
        <v>0</v>
      </c>
      <c r="AP407" s="10">
        <v>0</v>
      </c>
      <c r="AQ407" s="10">
        <v>0.45629999999999998</v>
      </c>
      <c r="AR407" s="10">
        <v>0</v>
      </c>
      <c r="AS407" s="10"/>
      <c r="AT407" s="19">
        <v>0</v>
      </c>
      <c r="AU407" s="10">
        <f t="shared" si="6"/>
        <v>5662.6367</v>
      </c>
      <c r="AV407" s="10">
        <v>0</v>
      </c>
      <c r="AW407" s="10">
        <v>0</v>
      </c>
      <c r="AX407" s="11">
        <v>113</v>
      </c>
      <c r="AY407" s="11">
        <v>118</v>
      </c>
      <c r="AZ407" s="10">
        <v>633000</v>
      </c>
      <c r="BA407" s="10">
        <v>359385</v>
      </c>
      <c r="BB407" s="12"/>
      <c r="BC407" s="12"/>
      <c r="BD407" s="12">
        <v>10.31</v>
      </c>
      <c r="BE407" s="12"/>
      <c r="BF407" s="8"/>
      <c r="BG407" s="5"/>
      <c r="BH407" s="8" t="s">
        <v>100</v>
      </c>
      <c r="BI407" s="8" t="s">
        <v>157</v>
      </c>
      <c r="BJ407" s="8" t="s">
        <v>677</v>
      </c>
      <c r="BK407" s="8" t="s">
        <v>107</v>
      </c>
      <c r="BL407" s="6" t="s">
        <v>91</v>
      </c>
      <c r="BM407" s="12">
        <v>347005.09019999998</v>
      </c>
      <c r="BN407" s="6" t="s">
        <v>81</v>
      </c>
      <c r="BO407" s="12"/>
      <c r="BP407" s="13">
        <v>44890</v>
      </c>
      <c r="BQ407" s="13">
        <v>48518</v>
      </c>
      <c r="BR407" s="12">
        <v>0</v>
      </c>
      <c r="BS407" s="12">
        <v>602.5018</v>
      </c>
      <c r="BT407" s="12">
        <v>0</v>
      </c>
      <c r="BU407" s="1" t="e">
        <v>#REF!</v>
      </c>
    </row>
    <row r="408" spans="1:73" s="1" customFormat="1" ht="18.2" customHeight="1" x14ac:dyDescent="0.15">
      <c r="A408" s="14">
        <v>406</v>
      </c>
      <c r="B408" s="15" t="s">
        <v>103</v>
      </c>
      <c r="C408" s="15" t="s">
        <v>73</v>
      </c>
      <c r="D408" s="16">
        <v>45078</v>
      </c>
      <c r="E408" s="17" t="s">
        <v>680</v>
      </c>
      <c r="F408" s="18">
        <v>0</v>
      </c>
      <c r="G408" s="18">
        <v>0</v>
      </c>
      <c r="H408" s="19">
        <v>313272.59539999999</v>
      </c>
      <c r="I408" s="19">
        <v>0</v>
      </c>
      <c r="J408" s="19">
        <v>0</v>
      </c>
      <c r="K408" s="19">
        <v>313272.59539999999</v>
      </c>
      <c r="L408" s="19">
        <v>1275.3143</v>
      </c>
      <c r="M408" s="19">
        <v>0</v>
      </c>
      <c r="N408" s="19">
        <v>0</v>
      </c>
      <c r="O408" s="19">
        <v>0</v>
      </c>
      <c r="P408" s="19">
        <v>1275.3143</v>
      </c>
      <c r="Q408" s="19">
        <v>0</v>
      </c>
      <c r="R408" s="19">
        <v>0</v>
      </c>
      <c r="S408" s="19">
        <v>311997.28110000002</v>
      </c>
      <c r="T408" s="19">
        <v>0</v>
      </c>
      <c r="U408" s="19">
        <v>2691.5336000000002</v>
      </c>
      <c r="V408" s="19">
        <v>0</v>
      </c>
      <c r="W408" s="19">
        <v>0</v>
      </c>
      <c r="X408" s="19">
        <v>2691.5336000000002</v>
      </c>
      <c r="Y408" s="19">
        <v>0</v>
      </c>
      <c r="Z408" s="19">
        <v>0</v>
      </c>
      <c r="AA408" s="19">
        <v>0</v>
      </c>
      <c r="AB408" s="19">
        <v>608.09</v>
      </c>
      <c r="AC408" s="19">
        <v>0</v>
      </c>
      <c r="AD408" s="19">
        <v>0</v>
      </c>
      <c r="AE408" s="19">
        <v>0</v>
      </c>
      <c r="AF408" s="19">
        <v>0</v>
      </c>
      <c r="AG408" s="19">
        <v>0</v>
      </c>
      <c r="AH408" s="19">
        <v>0</v>
      </c>
      <c r="AI408" s="19">
        <v>275</v>
      </c>
      <c r="AJ408" s="19">
        <v>0</v>
      </c>
      <c r="AK408" s="19">
        <v>0</v>
      </c>
      <c r="AL408" s="19">
        <v>0</v>
      </c>
      <c r="AM408" s="19">
        <v>0</v>
      </c>
      <c r="AN408" s="19">
        <v>0</v>
      </c>
      <c r="AO408" s="19">
        <v>0</v>
      </c>
      <c r="AP408" s="19">
        <v>0</v>
      </c>
      <c r="AQ408" s="19">
        <v>130.62430000000001</v>
      </c>
      <c r="AR408" s="19">
        <v>0</v>
      </c>
      <c r="AS408" s="19"/>
      <c r="AT408" s="19">
        <v>0</v>
      </c>
      <c r="AU408" s="19">
        <f t="shared" si="6"/>
        <v>4980.5622000000003</v>
      </c>
      <c r="AV408" s="19">
        <v>0</v>
      </c>
      <c r="AW408" s="19">
        <v>0</v>
      </c>
      <c r="AX408" s="20">
        <v>130</v>
      </c>
      <c r="AY408" s="20">
        <v>180</v>
      </c>
      <c r="AZ408" s="19">
        <v>875000</v>
      </c>
      <c r="BA408" s="19">
        <v>426725.5</v>
      </c>
      <c r="BB408" s="21">
        <v>0</v>
      </c>
      <c r="BC408" s="21" t="s">
        <v>118</v>
      </c>
      <c r="BD408" s="21">
        <v>10.31</v>
      </c>
      <c r="BE408" s="21"/>
      <c r="BF408" s="17"/>
      <c r="BG408" s="14"/>
      <c r="BH408" s="17" t="s">
        <v>100</v>
      </c>
      <c r="BI408" s="17" t="s">
        <v>127</v>
      </c>
      <c r="BJ408" s="17" t="s">
        <v>677</v>
      </c>
      <c r="BK408" s="17" t="s">
        <v>107</v>
      </c>
      <c r="BL408" s="15" t="s">
        <v>91</v>
      </c>
      <c r="BM408" s="21">
        <v>311997.28110000002</v>
      </c>
      <c r="BN408" s="15" t="s">
        <v>81</v>
      </c>
      <c r="BO408" s="21"/>
      <c r="BP408" s="22">
        <v>43556</v>
      </c>
      <c r="BQ408" s="22">
        <v>49035</v>
      </c>
      <c r="BR408" s="21">
        <v>0</v>
      </c>
      <c r="BS408" s="21">
        <v>608.09</v>
      </c>
      <c r="BT408" s="21">
        <v>0</v>
      </c>
      <c r="BU408" s="1" t="e">
        <v>#REF!</v>
      </c>
    </row>
    <row r="409" spans="1:73" s="1" customFormat="1" ht="18.2" customHeight="1" x14ac:dyDescent="0.15">
      <c r="A409" s="5">
        <v>407</v>
      </c>
      <c r="B409" s="6" t="s">
        <v>103</v>
      </c>
      <c r="C409" s="6" t="s">
        <v>73</v>
      </c>
      <c r="D409" s="7">
        <v>45078</v>
      </c>
      <c r="E409" s="8" t="s">
        <v>681</v>
      </c>
      <c r="F409" s="9">
        <v>169</v>
      </c>
      <c r="G409" s="9">
        <v>168</v>
      </c>
      <c r="H409" s="10">
        <v>135423.87789999999</v>
      </c>
      <c r="I409" s="10">
        <v>68820.455700000006</v>
      </c>
      <c r="J409" s="10">
        <v>0</v>
      </c>
      <c r="K409" s="10">
        <v>204244.33360000001</v>
      </c>
      <c r="L409" s="10">
        <v>727.95540000000005</v>
      </c>
      <c r="M409" s="10">
        <v>0</v>
      </c>
      <c r="N409" s="10">
        <v>0</v>
      </c>
      <c r="O409" s="10">
        <v>0</v>
      </c>
      <c r="P409" s="10">
        <v>0</v>
      </c>
      <c r="Q409" s="10">
        <v>0</v>
      </c>
      <c r="R409" s="10">
        <v>0</v>
      </c>
      <c r="S409" s="10">
        <v>204244.33360000001</v>
      </c>
      <c r="T409" s="10">
        <v>226167.15330000001</v>
      </c>
      <c r="U409" s="10">
        <v>1038.2482</v>
      </c>
      <c r="V409" s="10">
        <v>0</v>
      </c>
      <c r="W409" s="10">
        <v>0</v>
      </c>
      <c r="X409" s="10">
        <v>0</v>
      </c>
      <c r="Y409" s="10">
        <v>0</v>
      </c>
      <c r="Z409" s="10">
        <v>0</v>
      </c>
      <c r="AA409" s="10">
        <v>227205.40150000001</v>
      </c>
      <c r="AB409" s="10">
        <v>0</v>
      </c>
      <c r="AC409" s="10">
        <v>0</v>
      </c>
      <c r="AD409" s="10">
        <v>0</v>
      </c>
      <c r="AE409" s="10">
        <v>0</v>
      </c>
      <c r="AF409" s="10">
        <v>0</v>
      </c>
      <c r="AG409" s="10">
        <v>0</v>
      </c>
      <c r="AH409" s="10">
        <v>0</v>
      </c>
      <c r="AI409" s="10">
        <v>0</v>
      </c>
      <c r="AJ409" s="10">
        <v>0</v>
      </c>
      <c r="AK409" s="10">
        <v>0</v>
      </c>
      <c r="AL409" s="10">
        <v>0</v>
      </c>
      <c r="AM409" s="10">
        <v>0</v>
      </c>
      <c r="AN409" s="10">
        <v>0</v>
      </c>
      <c r="AO409" s="10">
        <v>0</v>
      </c>
      <c r="AP409" s="10">
        <v>0</v>
      </c>
      <c r="AQ409" s="10">
        <v>0</v>
      </c>
      <c r="AR409" s="10">
        <v>0</v>
      </c>
      <c r="AS409" s="10"/>
      <c r="AT409" s="19">
        <v>0</v>
      </c>
      <c r="AU409" s="10">
        <f t="shared" si="6"/>
        <v>0</v>
      </c>
      <c r="AV409" s="10">
        <v>69548.411099999998</v>
      </c>
      <c r="AW409" s="10">
        <v>227205.40150000001</v>
      </c>
      <c r="AX409" s="11">
        <v>118</v>
      </c>
      <c r="AY409" s="11">
        <v>300</v>
      </c>
      <c r="AZ409" s="10">
        <v>940000</v>
      </c>
      <c r="BA409" s="10">
        <v>207072.38</v>
      </c>
      <c r="BB409" s="12">
        <v>88.07</v>
      </c>
      <c r="BC409" s="12">
        <v>86.867202956531401</v>
      </c>
      <c r="BD409" s="12">
        <v>9.1999999999999993</v>
      </c>
      <c r="BE409" s="12"/>
      <c r="BF409" s="8" t="s">
        <v>75</v>
      </c>
      <c r="BG409" s="5"/>
      <c r="BH409" s="8" t="s">
        <v>100</v>
      </c>
      <c r="BI409" s="8" t="s">
        <v>157</v>
      </c>
      <c r="BJ409" s="8" t="s">
        <v>671</v>
      </c>
      <c r="BK409" s="8" t="s">
        <v>79</v>
      </c>
      <c r="BL409" s="6" t="s">
        <v>80</v>
      </c>
      <c r="BM409" s="12">
        <v>1589179.4090108699</v>
      </c>
      <c r="BN409" s="6" t="s">
        <v>81</v>
      </c>
      <c r="BO409" s="12"/>
      <c r="BP409" s="13">
        <v>39547</v>
      </c>
      <c r="BQ409" s="13">
        <v>48700</v>
      </c>
      <c r="BR409" s="12">
        <v>53459.690199999997</v>
      </c>
      <c r="BS409" s="12">
        <v>172.56</v>
      </c>
      <c r="BT409" s="12">
        <v>44.982700000000001</v>
      </c>
      <c r="BU409" s="1" t="e">
        <v>#REF!</v>
      </c>
    </row>
    <row r="410" spans="1:73" s="1" customFormat="1" ht="18.2" customHeight="1" x14ac:dyDescent="0.15">
      <c r="A410" s="14">
        <v>408</v>
      </c>
      <c r="B410" s="15" t="s">
        <v>103</v>
      </c>
      <c r="C410" s="15" t="s">
        <v>73</v>
      </c>
      <c r="D410" s="16">
        <v>45078</v>
      </c>
      <c r="E410" s="17" t="s">
        <v>682</v>
      </c>
      <c r="F410" s="18">
        <v>137</v>
      </c>
      <c r="G410" s="18">
        <v>136</v>
      </c>
      <c r="H410" s="19">
        <v>93295.726999999999</v>
      </c>
      <c r="I410" s="19">
        <v>130539.1369</v>
      </c>
      <c r="J410" s="19">
        <v>0</v>
      </c>
      <c r="K410" s="19">
        <v>223834.8639</v>
      </c>
      <c r="L410" s="19">
        <v>1508.7492999999999</v>
      </c>
      <c r="M410" s="19">
        <v>0</v>
      </c>
      <c r="N410" s="19">
        <v>0</v>
      </c>
      <c r="O410" s="19">
        <v>0</v>
      </c>
      <c r="P410" s="19">
        <v>0</v>
      </c>
      <c r="Q410" s="19">
        <v>0</v>
      </c>
      <c r="R410" s="19">
        <v>0</v>
      </c>
      <c r="S410" s="19">
        <v>223834.8639</v>
      </c>
      <c r="T410" s="19">
        <v>165311.89749999999</v>
      </c>
      <c r="U410" s="19">
        <v>677.16920000000005</v>
      </c>
      <c r="V410" s="19">
        <v>0</v>
      </c>
      <c r="W410" s="19">
        <v>0</v>
      </c>
      <c r="X410" s="19">
        <v>0</v>
      </c>
      <c r="Y410" s="19">
        <v>0</v>
      </c>
      <c r="Z410" s="19">
        <v>0</v>
      </c>
      <c r="AA410" s="19">
        <v>165989.0667</v>
      </c>
      <c r="AB410" s="19">
        <v>0</v>
      </c>
      <c r="AC410" s="19">
        <v>0</v>
      </c>
      <c r="AD410" s="19">
        <v>0</v>
      </c>
      <c r="AE410" s="19">
        <v>0</v>
      </c>
      <c r="AF410" s="19">
        <v>0</v>
      </c>
      <c r="AG410" s="19">
        <v>0</v>
      </c>
      <c r="AH410" s="19">
        <v>0</v>
      </c>
      <c r="AI410" s="19">
        <v>0</v>
      </c>
      <c r="AJ410" s="19">
        <v>0</v>
      </c>
      <c r="AK410" s="19">
        <v>0</v>
      </c>
      <c r="AL410" s="19">
        <v>0</v>
      </c>
      <c r="AM410" s="19">
        <v>0</v>
      </c>
      <c r="AN410" s="19">
        <v>0</v>
      </c>
      <c r="AO410" s="19">
        <v>0</v>
      </c>
      <c r="AP410" s="19">
        <v>0</v>
      </c>
      <c r="AQ410" s="19">
        <v>0</v>
      </c>
      <c r="AR410" s="19">
        <v>0</v>
      </c>
      <c r="AS410" s="19"/>
      <c r="AT410" s="19">
        <v>0</v>
      </c>
      <c r="AU410" s="19">
        <f t="shared" si="6"/>
        <v>0</v>
      </c>
      <c r="AV410" s="19">
        <v>132047.88620000001</v>
      </c>
      <c r="AW410" s="19">
        <v>165989.0667</v>
      </c>
      <c r="AX410" s="20">
        <v>52</v>
      </c>
      <c r="AY410" s="20">
        <v>240</v>
      </c>
      <c r="AZ410" s="19">
        <v>1150000</v>
      </c>
      <c r="BA410" s="19">
        <v>248071.19</v>
      </c>
      <c r="BB410" s="21">
        <v>83.96</v>
      </c>
      <c r="BC410" s="21">
        <v>75.757185560499806</v>
      </c>
      <c r="BD410" s="21">
        <v>8.7100000000000009</v>
      </c>
      <c r="BE410" s="21"/>
      <c r="BF410" s="17" t="s">
        <v>75</v>
      </c>
      <c r="BG410" s="14"/>
      <c r="BH410" s="17" t="s">
        <v>100</v>
      </c>
      <c r="BI410" s="17" t="s">
        <v>157</v>
      </c>
      <c r="BJ410" s="17" t="s">
        <v>671</v>
      </c>
      <c r="BK410" s="17" t="s">
        <v>79</v>
      </c>
      <c r="BL410" s="15" t="s">
        <v>80</v>
      </c>
      <c r="BM410" s="21">
        <v>1741608.9369963901</v>
      </c>
      <c r="BN410" s="15" t="s">
        <v>81</v>
      </c>
      <c r="BO410" s="21"/>
      <c r="BP410" s="22">
        <v>39386</v>
      </c>
      <c r="BQ410" s="22">
        <v>46692</v>
      </c>
      <c r="BR410" s="21">
        <v>51975.7526</v>
      </c>
      <c r="BS410" s="21">
        <v>206.73</v>
      </c>
      <c r="BT410" s="21">
        <v>44.982700000000001</v>
      </c>
      <c r="BU410" s="1" t="e">
        <v>#REF!</v>
      </c>
    </row>
    <row r="411" spans="1:73" s="1" customFormat="1" ht="18.2" customHeight="1" x14ac:dyDescent="0.15">
      <c r="A411" s="5">
        <v>409</v>
      </c>
      <c r="B411" s="6" t="s">
        <v>103</v>
      </c>
      <c r="C411" s="6" t="s">
        <v>73</v>
      </c>
      <c r="D411" s="7">
        <v>45078</v>
      </c>
      <c r="E411" s="8" t="s">
        <v>683</v>
      </c>
      <c r="F411" s="6" t="s">
        <v>111</v>
      </c>
      <c r="G411" s="9">
        <v>136</v>
      </c>
      <c r="H411" s="10">
        <v>116506.4626</v>
      </c>
      <c r="I411" s="10">
        <v>59088.343200000003</v>
      </c>
      <c r="J411" s="26">
        <v>157204.24436619133</v>
      </c>
      <c r="K411" s="10">
        <v>175594.8058</v>
      </c>
      <c r="L411" s="10">
        <v>683.39300000000003</v>
      </c>
      <c r="M411" s="10">
        <v>0</v>
      </c>
      <c r="N411" s="10">
        <v>0</v>
      </c>
      <c r="O411" s="10">
        <v>59088.343200000003</v>
      </c>
      <c r="P411" s="10">
        <v>683.39300000000003</v>
      </c>
      <c r="Q411" s="10">
        <v>115823.0696</v>
      </c>
      <c r="R411" s="10">
        <v>0</v>
      </c>
      <c r="S411" s="10">
        <v>0</v>
      </c>
      <c r="T411" s="10">
        <v>147482.65270000001</v>
      </c>
      <c r="U411" s="10">
        <v>846.61450000000002</v>
      </c>
      <c r="V411" s="10">
        <v>0</v>
      </c>
      <c r="W411" s="10">
        <v>147482.65270000001</v>
      </c>
      <c r="X411" s="10">
        <v>846.61450000000002</v>
      </c>
      <c r="Y411" s="10">
        <v>0</v>
      </c>
      <c r="Z411" s="10">
        <v>0</v>
      </c>
      <c r="AA411" s="10">
        <v>0</v>
      </c>
      <c r="AB411" s="10">
        <v>155.47</v>
      </c>
      <c r="AC411" s="10">
        <v>0</v>
      </c>
      <c r="AD411" s="10">
        <v>0</v>
      </c>
      <c r="AE411" s="10">
        <v>0</v>
      </c>
      <c r="AF411" s="10">
        <v>44.970599999999997</v>
      </c>
      <c r="AG411" s="10">
        <v>0</v>
      </c>
      <c r="AH411" s="10">
        <v>87.382999999999996</v>
      </c>
      <c r="AI411" s="10">
        <v>51.1374</v>
      </c>
      <c r="AJ411" s="10">
        <v>25151.652900000001</v>
      </c>
      <c r="AK411" s="10">
        <v>0</v>
      </c>
      <c r="AL411" s="10">
        <v>0</v>
      </c>
      <c r="AM411" s="10">
        <v>0</v>
      </c>
      <c r="AN411" s="10">
        <v>0</v>
      </c>
      <c r="AO411" s="10">
        <v>7753.0190000000002</v>
      </c>
      <c r="AP411" s="10">
        <v>6512.4751999999999</v>
      </c>
      <c r="AQ411" s="10">
        <v>0</v>
      </c>
      <c r="AR411" s="10">
        <v>0</v>
      </c>
      <c r="AS411" s="10"/>
      <c r="AT411" s="23">
        <v>114553.34753680979</v>
      </c>
      <c r="AU411" s="10">
        <f t="shared" si="6"/>
        <v>91922.589196998932</v>
      </c>
      <c r="AV411" s="10">
        <v>0</v>
      </c>
      <c r="AW411" s="10">
        <v>0</v>
      </c>
      <c r="AX411" s="11">
        <v>113</v>
      </c>
      <c r="AY411" s="11">
        <v>300</v>
      </c>
      <c r="AZ411" s="10">
        <v>875000</v>
      </c>
      <c r="BA411" s="10">
        <v>186561.78</v>
      </c>
      <c r="BB411" s="12">
        <v>85.53</v>
      </c>
      <c r="BC411" s="12">
        <v>0</v>
      </c>
      <c r="BD411" s="12">
        <v>8.7200000000000006</v>
      </c>
      <c r="BE411" s="12"/>
      <c r="BF411" s="8" t="s">
        <v>93</v>
      </c>
      <c r="BG411" s="5"/>
      <c r="BH411" s="8" t="s">
        <v>100</v>
      </c>
      <c r="BI411" s="8" t="s">
        <v>157</v>
      </c>
      <c r="BJ411" s="8" t="s">
        <v>671</v>
      </c>
      <c r="BK411" s="8" t="s">
        <v>107</v>
      </c>
      <c r="BL411" s="6" t="s">
        <v>80</v>
      </c>
      <c r="BM411" s="12">
        <v>0</v>
      </c>
      <c r="BN411" s="6" t="s">
        <v>81</v>
      </c>
      <c r="BO411" s="12"/>
      <c r="BP411" s="13">
        <v>39392</v>
      </c>
      <c r="BQ411" s="13">
        <v>48549</v>
      </c>
      <c r="BR411" s="12">
        <v>0</v>
      </c>
      <c r="BS411" s="12">
        <v>0</v>
      </c>
      <c r="BT411" s="12">
        <v>0</v>
      </c>
    </row>
    <row r="412" spans="1:73" s="1" customFormat="1" ht="18.2" customHeight="1" x14ac:dyDescent="0.15">
      <c r="A412" s="14">
        <v>410</v>
      </c>
      <c r="B412" s="15" t="s">
        <v>103</v>
      </c>
      <c r="C412" s="15" t="s">
        <v>73</v>
      </c>
      <c r="D412" s="16">
        <v>45078</v>
      </c>
      <c r="E412" s="17" t="s">
        <v>684</v>
      </c>
      <c r="F412" s="18">
        <v>0</v>
      </c>
      <c r="G412" s="18">
        <v>0</v>
      </c>
      <c r="H412" s="19">
        <v>25649.499199999998</v>
      </c>
      <c r="I412" s="19">
        <v>0</v>
      </c>
      <c r="J412" s="19">
        <v>0</v>
      </c>
      <c r="K412" s="19">
        <v>25649.499199999998</v>
      </c>
      <c r="L412" s="19">
        <v>11417.535099999999</v>
      </c>
      <c r="M412" s="19">
        <v>0</v>
      </c>
      <c r="N412" s="19">
        <v>0</v>
      </c>
      <c r="O412" s="19">
        <v>0</v>
      </c>
      <c r="P412" s="19">
        <v>11417.535099999999</v>
      </c>
      <c r="Q412" s="19">
        <v>0</v>
      </c>
      <c r="R412" s="19">
        <v>0</v>
      </c>
      <c r="S412" s="19">
        <v>14231.964099999999</v>
      </c>
      <c r="T412" s="19">
        <v>0</v>
      </c>
      <c r="U412" s="19">
        <v>220.37180000000001</v>
      </c>
      <c r="V412" s="19">
        <v>0</v>
      </c>
      <c r="W412" s="19">
        <v>0</v>
      </c>
      <c r="X412" s="19">
        <v>220.37180000000001</v>
      </c>
      <c r="Y412" s="19">
        <v>0</v>
      </c>
      <c r="Z412" s="19">
        <v>0</v>
      </c>
      <c r="AA412" s="19">
        <v>0</v>
      </c>
      <c r="AB412" s="19">
        <v>911.7201</v>
      </c>
      <c r="AC412" s="19">
        <v>0</v>
      </c>
      <c r="AD412" s="19">
        <v>0</v>
      </c>
      <c r="AE412" s="19">
        <v>0</v>
      </c>
      <c r="AF412" s="19">
        <v>0</v>
      </c>
      <c r="AG412" s="19">
        <v>0</v>
      </c>
      <c r="AH412" s="19">
        <v>0</v>
      </c>
      <c r="AI412" s="19">
        <v>366.89620000000002</v>
      </c>
      <c r="AJ412" s="19">
        <v>0</v>
      </c>
      <c r="AK412" s="19">
        <v>0</v>
      </c>
      <c r="AL412" s="19">
        <v>0</v>
      </c>
      <c r="AM412" s="19">
        <v>0</v>
      </c>
      <c r="AN412" s="19">
        <v>0</v>
      </c>
      <c r="AO412" s="19">
        <v>0</v>
      </c>
      <c r="AP412" s="19">
        <v>0</v>
      </c>
      <c r="AQ412" s="19">
        <v>1.9857</v>
      </c>
      <c r="AR412" s="19">
        <v>0</v>
      </c>
      <c r="AS412" s="19"/>
      <c r="AT412" s="19">
        <v>0</v>
      </c>
      <c r="AU412" s="19">
        <f t="shared" si="6"/>
        <v>12918.508899999999</v>
      </c>
      <c r="AV412" s="19">
        <v>0</v>
      </c>
      <c r="AW412" s="19">
        <v>0</v>
      </c>
      <c r="AX412" s="20">
        <v>0</v>
      </c>
      <c r="AY412" s="20">
        <v>60</v>
      </c>
      <c r="AZ412" s="19">
        <v>914000</v>
      </c>
      <c r="BA412" s="19">
        <v>639800</v>
      </c>
      <c r="BB412" s="21"/>
      <c r="BC412" s="21"/>
      <c r="BD412" s="21">
        <v>10.31</v>
      </c>
      <c r="BE412" s="21"/>
      <c r="BF412" s="17"/>
      <c r="BG412" s="14"/>
      <c r="BH412" s="17" t="s">
        <v>100</v>
      </c>
      <c r="BI412" s="17" t="s">
        <v>127</v>
      </c>
      <c r="BJ412" s="17" t="s">
        <v>677</v>
      </c>
      <c r="BK412" s="17" t="s">
        <v>107</v>
      </c>
      <c r="BL412" s="15" t="s">
        <v>91</v>
      </c>
      <c r="BM412" s="21">
        <v>14231.964099999999</v>
      </c>
      <c r="BN412" s="15" t="s">
        <v>81</v>
      </c>
      <c r="BO412" s="21"/>
      <c r="BP412" s="22">
        <v>43305</v>
      </c>
      <c r="BQ412" s="22">
        <v>46233</v>
      </c>
      <c r="BR412" s="21">
        <v>0</v>
      </c>
      <c r="BS412" s="21">
        <v>911.7201</v>
      </c>
      <c r="BT412" s="21">
        <v>0</v>
      </c>
      <c r="BU412" s="1" t="e">
        <v>#REF!</v>
      </c>
    </row>
    <row r="413" spans="1:73" s="1" customFormat="1" ht="18.2" customHeight="1" x14ac:dyDescent="0.15">
      <c r="A413" s="5">
        <v>411</v>
      </c>
      <c r="B413" s="6" t="s">
        <v>103</v>
      </c>
      <c r="C413" s="6" t="s">
        <v>73</v>
      </c>
      <c r="D413" s="7">
        <v>45078</v>
      </c>
      <c r="E413" s="8" t="s">
        <v>685</v>
      </c>
      <c r="F413" s="9">
        <v>139</v>
      </c>
      <c r="G413" s="9">
        <v>138</v>
      </c>
      <c r="H413" s="10">
        <v>141182.2402</v>
      </c>
      <c r="I413" s="10">
        <v>60900.801700000004</v>
      </c>
      <c r="J413" s="10">
        <v>0</v>
      </c>
      <c r="K413" s="10">
        <v>202083.04190000001</v>
      </c>
      <c r="L413" s="10">
        <v>730.62739999999997</v>
      </c>
      <c r="M413" s="10">
        <v>0</v>
      </c>
      <c r="N413" s="10">
        <v>0</v>
      </c>
      <c r="O413" s="10">
        <v>0</v>
      </c>
      <c r="P413" s="10">
        <v>0</v>
      </c>
      <c r="Q413" s="10">
        <v>0</v>
      </c>
      <c r="R413" s="10">
        <v>0</v>
      </c>
      <c r="S413" s="10">
        <v>202083.04190000001</v>
      </c>
      <c r="T413" s="10">
        <v>195576.6189</v>
      </c>
      <c r="U413" s="10">
        <v>1141.2224000000001</v>
      </c>
      <c r="V413" s="10">
        <v>0</v>
      </c>
      <c r="W413" s="10">
        <v>0</v>
      </c>
      <c r="X413" s="10">
        <v>0</v>
      </c>
      <c r="Y413" s="10">
        <v>0</v>
      </c>
      <c r="Z413" s="10">
        <v>0</v>
      </c>
      <c r="AA413" s="10">
        <v>196717.8413</v>
      </c>
      <c r="AB413" s="10">
        <v>0</v>
      </c>
      <c r="AC413" s="10">
        <v>0</v>
      </c>
      <c r="AD413" s="10">
        <v>0</v>
      </c>
      <c r="AE413" s="10">
        <v>0</v>
      </c>
      <c r="AF413" s="10">
        <v>0</v>
      </c>
      <c r="AG413" s="10">
        <v>0</v>
      </c>
      <c r="AH413" s="10">
        <v>0</v>
      </c>
      <c r="AI413" s="10">
        <v>0</v>
      </c>
      <c r="AJ413" s="10">
        <v>0</v>
      </c>
      <c r="AK413" s="10">
        <v>0</v>
      </c>
      <c r="AL413" s="10">
        <v>0</v>
      </c>
      <c r="AM413" s="10">
        <v>0</v>
      </c>
      <c r="AN413" s="10">
        <v>0</v>
      </c>
      <c r="AO413" s="10">
        <v>0</v>
      </c>
      <c r="AP413" s="10">
        <v>0</v>
      </c>
      <c r="AQ413" s="10">
        <v>0</v>
      </c>
      <c r="AR413" s="10">
        <v>0</v>
      </c>
      <c r="AS413" s="10"/>
      <c r="AT413" s="19">
        <v>0</v>
      </c>
      <c r="AU413" s="10">
        <f t="shared" si="6"/>
        <v>0</v>
      </c>
      <c r="AV413" s="10">
        <v>61631.429100000001</v>
      </c>
      <c r="AW413" s="10">
        <v>196717.8413</v>
      </c>
      <c r="AX413" s="11">
        <v>119</v>
      </c>
      <c r="AY413" s="11">
        <v>300</v>
      </c>
      <c r="AZ413" s="10">
        <v>940000</v>
      </c>
      <c r="BA413" s="10">
        <v>210877.91</v>
      </c>
      <c r="BB413" s="12">
        <v>90</v>
      </c>
      <c r="BC413" s="12">
        <v>86.246462566894806</v>
      </c>
      <c r="BD413" s="12">
        <v>9.6999999999999993</v>
      </c>
      <c r="BE413" s="12"/>
      <c r="BF413" s="8" t="s">
        <v>93</v>
      </c>
      <c r="BG413" s="5"/>
      <c r="BH413" s="8" t="s">
        <v>100</v>
      </c>
      <c r="BI413" s="8" t="s">
        <v>157</v>
      </c>
      <c r="BJ413" s="8" t="s">
        <v>671</v>
      </c>
      <c r="BK413" s="8" t="s">
        <v>79</v>
      </c>
      <c r="BL413" s="6" t="s">
        <v>80</v>
      </c>
      <c r="BM413" s="12">
        <v>1572362.8824225101</v>
      </c>
      <c r="BN413" s="6" t="s">
        <v>81</v>
      </c>
      <c r="BO413" s="12"/>
      <c r="BP413" s="13">
        <v>39598</v>
      </c>
      <c r="BQ413" s="13">
        <v>48731</v>
      </c>
      <c r="BR413" s="12">
        <v>46677.499600000003</v>
      </c>
      <c r="BS413" s="12">
        <v>175.73</v>
      </c>
      <c r="BT413" s="12">
        <v>44.982700000000001</v>
      </c>
      <c r="BU413" s="1" t="e">
        <v>#REF!</v>
      </c>
    </row>
    <row r="414" spans="1:73" s="1" customFormat="1" ht="18.2" customHeight="1" x14ac:dyDescent="0.15">
      <c r="A414" s="14">
        <v>412</v>
      </c>
      <c r="B414" s="15" t="s">
        <v>139</v>
      </c>
      <c r="C414" s="15" t="s">
        <v>73</v>
      </c>
      <c r="D414" s="16">
        <v>45078</v>
      </c>
      <c r="E414" s="17" t="s">
        <v>686</v>
      </c>
      <c r="F414" s="18">
        <v>146</v>
      </c>
      <c r="G414" s="18">
        <v>145</v>
      </c>
      <c r="H414" s="19">
        <v>61623.33</v>
      </c>
      <c r="I414" s="19">
        <v>34670.86</v>
      </c>
      <c r="J414" s="19">
        <v>0</v>
      </c>
      <c r="K414" s="19">
        <v>96294.19</v>
      </c>
      <c r="L414" s="19">
        <v>380.65</v>
      </c>
      <c r="M414" s="19">
        <v>0</v>
      </c>
      <c r="N414" s="19">
        <v>0</v>
      </c>
      <c r="O414" s="19">
        <v>0</v>
      </c>
      <c r="P414" s="19">
        <v>0</v>
      </c>
      <c r="Q414" s="19">
        <v>0</v>
      </c>
      <c r="R414" s="19">
        <v>0</v>
      </c>
      <c r="S414" s="19">
        <v>96294.19</v>
      </c>
      <c r="T414" s="19">
        <v>81553.53</v>
      </c>
      <c r="U414" s="19">
        <v>426.23</v>
      </c>
      <c r="V414" s="19">
        <v>0</v>
      </c>
      <c r="W414" s="19">
        <v>0</v>
      </c>
      <c r="X414" s="19">
        <v>0</v>
      </c>
      <c r="Y414" s="19">
        <v>0</v>
      </c>
      <c r="Z414" s="19">
        <v>0</v>
      </c>
      <c r="AA414" s="19">
        <v>81979.759999999995</v>
      </c>
      <c r="AB414" s="19">
        <v>0</v>
      </c>
      <c r="AC414" s="19">
        <v>0</v>
      </c>
      <c r="AD414" s="19">
        <v>0</v>
      </c>
      <c r="AE414" s="19">
        <v>0</v>
      </c>
      <c r="AF414" s="19">
        <v>0</v>
      </c>
      <c r="AG414" s="19">
        <v>0</v>
      </c>
      <c r="AH414" s="19">
        <v>0</v>
      </c>
      <c r="AI414" s="19">
        <v>0</v>
      </c>
      <c r="AJ414" s="19">
        <v>0</v>
      </c>
      <c r="AK414" s="19">
        <v>0</v>
      </c>
      <c r="AL414" s="19">
        <v>0</v>
      </c>
      <c r="AM414" s="19">
        <v>0</v>
      </c>
      <c r="AN414" s="19">
        <v>0</v>
      </c>
      <c r="AO414" s="19">
        <v>0</v>
      </c>
      <c r="AP414" s="19">
        <v>0</v>
      </c>
      <c r="AQ414" s="19">
        <v>0</v>
      </c>
      <c r="AR414" s="19">
        <v>0</v>
      </c>
      <c r="AS414" s="19">
        <v>0</v>
      </c>
      <c r="AT414" s="19">
        <v>0</v>
      </c>
      <c r="AU414" s="19">
        <f t="shared" si="6"/>
        <v>0</v>
      </c>
      <c r="AV414" s="19">
        <v>35051.51</v>
      </c>
      <c r="AW414" s="19">
        <v>81979.759999999995</v>
      </c>
      <c r="AX414" s="20">
        <v>109</v>
      </c>
      <c r="AY414" s="20">
        <v>300</v>
      </c>
      <c r="AZ414" s="19">
        <v>433800</v>
      </c>
      <c r="BA414" s="19">
        <v>101904.82</v>
      </c>
      <c r="BB414" s="21">
        <v>90</v>
      </c>
      <c r="BC414" s="21">
        <v>85.044820254822099</v>
      </c>
      <c r="BD414" s="21">
        <v>8.3000000000000007</v>
      </c>
      <c r="BE414" s="21"/>
      <c r="BF414" s="17" t="s">
        <v>75</v>
      </c>
      <c r="BG414" s="14"/>
      <c r="BH414" s="17" t="s">
        <v>114</v>
      </c>
      <c r="BI414" s="17" t="s">
        <v>115</v>
      </c>
      <c r="BJ414" s="17" t="s">
        <v>432</v>
      </c>
      <c r="BK414" s="17" t="s">
        <v>79</v>
      </c>
      <c r="BL414" s="15" t="s">
        <v>80</v>
      </c>
      <c r="BM414" s="21">
        <v>749243.52249143994</v>
      </c>
      <c r="BN414" s="15" t="s">
        <v>81</v>
      </c>
      <c r="BO414" s="21"/>
      <c r="BP414" s="22">
        <v>39234</v>
      </c>
      <c r="BQ414" s="22">
        <v>48366</v>
      </c>
      <c r="BR414" s="21">
        <v>21665.16</v>
      </c>
      <c r="BS414" s="21">
        <v>84.91</v>
      </c>
      <c r="BT414" s="21">
        <v>44.53</v>
      </c>
      <c r="BU414" s="1" t="e">
        <v>#REF!</v>
      </c>
    </row>
    <row r="415" spans="1:73" s="1" customFormat="1" ht="18.2" customHeight="1" x14ac:dyDescent="0.15">
      <c r="A415" s="5">
        <v>413</v>
      </c>
      <c r="B415" s="6" t="s">
        <v>139</v>
      </c>
      <c r="C415" s="6" t="s">
        <v>73</v>
      </c>
      <c r="D415" s="7">
        <v>45078</v>
      </c>
      <c r="E415" s="8" t="s">
        <v>687</v>
      </c>
      <c r="F415" s="9">
        <v>145</v>
      </c>
      <c r="G415" s="9">
        <v>144</v>
      </c>
      <c r="H415" s="10">
        <v>53175.95</v>
      </c>
      <c r="I415" s="10">
        <v>29499.43</v>
      </c>
      <c r="J415" s="10">
        <v>0</v>
      </c>
      <c r="K415" s="10">
        <v>82675.38</v>
      </c>
      <c r="L415" s="10">
        <v>324.19</v>
      </c>
      <c r="M415" s="10">
        <v>0</v>
      </c>
      <c r="N415" s="10">
        <v>0</v>
      </c>
      <c r="O415" s="10">
        <v>0</v>
      </c>
      <c r="P415" s="10">
        <v>0</v>
      </c>
      <c r="Q415" s="10">
        <v>0</v>
      </c>
      <c r="R415" s="10">
        <v>0</v>
      </c>
      <c r="S415" s="10">
        <v>82675.38</v>
      </c>
      <c r="T415" s="10">
        <v>70147.14</v>
      </c>
      <c r="U415" s="10">
        <v>367.8</v>
      </c>
      <c r="V415" s="10">
        <v>0</v>
      </c>
      <c r="W415" s="10">
        <v>0</v>
      </c>
      <c r="X415" s="10">
        <v>0</v>
      </c>
      <c r="Y415" s="10">
        <v>0</v>
      </c>
      <c r="Z415" s="10">
        <v>0</v>
      </c>
      <c r="AA415" s="10">
        <v>70514.94</v>
      </c>
      <c r="AB415" s="10">
        <v>0</v>
      </c>
      <c r="AC415" s="10">
        <v>0</v>
      </c>
      <c r="AD415" s="10">
        <v>0</v>
      </c>
      <c r="AE415" s="10">
        <v>0</v>
      </c>
      <c r="AF415" s="10">
        <v>0</v>
      </c>
      <c r="AG415" s="10">
        <v>0</v>
      </c>
      <c r="AH415" s="10">
        <v>0</v>
      </c>
      <c r="AI415" s="10">
        <v>0</v>
      </c>
      <c r="AJ415" s="10">
        <v>0</v>
      </c>
      <c r="AK415" s="10">
        <v>0</v>
      </c>
      <c r="AL415" s="10">
        <v>0</v>
      </c>
      <c r="AM415" s="10">
        <v>0</v>
      </c>
      <c r="AN415" s="10">
        <v>0</v>
      </c>
      <c r="AO415" s="10">
        <v>0</v>
      </c>
      <c r="AP415" s="10">
        <v>0</v>
      </c>
      <c r="AQ415" s="10">
        <v>0</v>
      </c>
      <c r="AR415" s="10">
        <v>0</v>
      </c>
      <c r="AS415" s="10">
        <v>0</v>
      </c>
      <c r="AT415" s="10">
        <v>0</v>
      </c>
      <c r="AU415" s="10">
        <f t="shared" si="6"/>
        <v>0</v>
      </c>
      <c r="AV415" s="10">
        <v>29823.62</v>
      </c>
      <c r="AW415" s="10">
        <v>70514.94</v>
      </c>
      <c r="AX415" s="11">
        <v>110</v>
      </c>
      <c r="AY415" s="11">
        <v>300</v>
      </c>
      <c r="AZ415" s="10">
        <v>413000</v>
      </c>
      <c r="BA415" s="10">
        <v>87395.54</v>
      </c>
      <c r="BB415" s="12">
        <v>90</v>
      </c>
      <c r="BC415" s="12">
        <v>85.139175294299903</v>
      </c>
      <c r="BD415" s="12">
        <v>8.3000000000000007</v>
      </c>
      <c r="BE415" s="12"/>
      <c r="BF415" s="8" t="s">
        <v>93</v>
      </c>
      <c r="BG415" s="5"/>
      <c r="BH415" s="8" t="s">
        <v>337</v>
      </c>
      <c r="BI415" s="8" t="s">
        <v>434</v>
      </c>
      <c r="BJ415" s="8" t="s">
        <v>459</v>
      </c>
      <c r="BK415" s="8" t="s">
        <v>79</v>
      </c>
      <c r="BL415" s="6" t="s">
        <v>80</v>
      </c>
      <c r="BM415" s="12">
        <v>643278.61249487998</v>
      </c>
      <c r="BN415" s="6" t="s">
        <v>81</v>
      </c>
      <c r="BO415" s="12"/>
      <c r="BP415" s="13">
        <v>39268</v>
      </c>
      <c r="BQ415" s="13">
        <v>48400</v>
      </c>
      <c r="BR415" s="12">
        <v>19087.82</v>
      </c>
      <c r="BS415" s="12">
        <v>72.83</v>
      </c>
      <c r="BT415" s="12">
        <v>44.66</v>
      </c>
      <c r="BU415" s="1" t="e">
        <v>#REF!</v>
      </c>
    </row>
    <row r="416" spans="1:73" s="1" customFormat="1" ht="18.2" customHeight="1" x14ac:dyDescent="0.15">
      <c r="A416" s="14">
        <v>414</v>
      </c>
      <c r="B416" s="15" t="s">
        <v>139</v>
      </c>
      <c r="C416" s="15" t="s">
        <v>73</v>
      </c>
      <c r="D416" s="16">
        <v>45078</v>
      </c>
      <c r="E416" s="17" t="s">
        <v>688</v>
      </c>
      <c r="F416" s="18">
        <v>0</v>
      </c>
      <c r="G416" s="18">
        <v>2</v>
      </c>
      <c r="H416" s="19">
        <v>39736.959999999999</v>
      </c>
      <c r="I416" s="19">
        <v>558.76</v>
      </c>
      <c r="J416" s="19">
        <v>0</v>
      </c>
      <c r="K416" s="19">
        <v>40295.72</v>
      </c>
      <c r="L416" s="19">
        <v>282.27999999999997</v>
      </c>
      <c r="M416" s="19">
        <v>0</v>
      </c>
      <c r="N416" s="19">
        <v>0</v>
      </c>
      <c r="O416" s="19">
        <v>558.76</v>
      </c>
      <c r="P416" s="19">
        <v>282.27999999999997</v>
      </c>
      <c r="Q416" s="19">
        <v>0</v>
      </c>
      <c r="R416" s="19">
        <v>0</v>
      </c>
      <c r="S416" s="19">
        <v>39454.68</v>
      </c>
      <c r="T416" s="19">
        <v>555.5</v>
      </c>
      <c r="U416" s="19">
        <v>274.85000000000002</v>
      </c>
      <c r="V416" s="19">
        <v>0</v>
      </c>
      <c r="W416" s="19">
        <v>555.5</v>
      </c>
      <c r="X416" s="19">
        <v>274.85000000000002</v>
      </c>
      <c r="Y416" s="19">
        <v>0</v>
      </c>
      <c r="Z416" s="19">
        <v>0</v>
      </c>
      <c r="AA416" s="19">
        <v>0</v>
      </c>
      <c r="AB416" s="19">
        <v>58.63</v>
      </c>
      <c r="AC416" s="19">
        <v>0</v>
      </c>
      <c r="AD416" s="19">
        <v>0</v>
      </c>
      <c r="AE416" s="19">
        <v>0</v>
      </c>
      <c r="AF416" s="19">
        <v>44.62</v>
      </c>
      <c r="AG416" s="19">
        <v>0</v>
      </c>
      <c r="AH416" s="19">
        <v>31.84</v>
      </c>
      <c r="AI416" s="19">
        <v>21.31</v>
      </c>
      <c r="AJ416" s="19">
        <v>117.26</v>
      </c>
      <c r="AK416" s="19">
        <v>0</v>
      </c>
      <c r="AL416" s="19">
        <v>0</v>
      </c>
      <c r="AM416" s="19">
        <v>44.62</v>
      </c>
      <c r="AN416" s="19">
        <v>0</v>
      </c>
      <c r="AO416" s="19">
        <v>63.68</v>
      </c>
      <c r="AP416" s="19">
        <v>42.22</v>
      </c>
      <c r="AQ416" s="19">
        <v>0.79400000000000004</v>
      </c>
      <c r="AR416" s="19">
        <v>0</v>
      </c>
      <c r="AS416" s="19">
        <v>0</v>
      </c>
      <c r="AT416" s="19">
        <v>0</v>
      </c>
      <c r="AU416" s="19">
        <f t="shared" si="6"/>
        <v>2096.364</v>
      </c>
      <c r="AV416" s="19">
        <v>0</v>
      </c>
      <c r="AW416" s="19">
        <v>0</v>
      </c>
      <c r="AX416" s="20">
        <v>110</v>
      </c>
      <c r="AY416" s="20">
        <v>300</v>
      </c>
      <c r="AZ416" s="19">
        <v>299000</v>
      </c>
      <c r="BA416" s="19">
        <v>70362.37</v>
      </c>
      <c r="BB416" s="21">
        <v>90</v>
      </c>
      <c r="BC416" s="21">
        <v>50.466196633228797</v>
      </c>
      <c r="BD416" s="21">
        <v>8.3000000000000007</v>
      </c>
      <c r="BE416" s="21"/>
      <c r="BF416" s="17" t="s">
        <v>75</v>
      </c>
      <c r="BG416" s="14"/>
      <c r="BH416" s="17" t="s">
        <v>337</v>
      </c>
      <c r="BI416" s="17" t="s">
        <v>434</v>
      </c>
      <c r="BJ416" s="17" t="s">
        <v>459</v>
      </c>
      <c r="BK416" s="17" t="s">
        <v>107</v>
      </c>
      <c r="BL416" s="15" t="s">
        <v>80</v>
      </c>
      <c r="BM416" s="21">
        <v>306988.02723168</v>
      </c>
      <c r="BN416" s="15" t="s">
        <v>81</v>
      </c>
      <c r="BO416" s="21"/>
      <c r="BP416" s="22">
        <v>39283</v>
      </c>
      <c r="BQ416" s="22">
        <v>48415</v>
      </c>
      <c r="BR416" s="21">
        <v>0</v>
      </c>
      <c r="BS416" s="21">
        <v>58.63</v>
      </c>
      <c r="BT416" s="21">
        <v>44.62</v>
      </c>
      <c r="BU416" s="1" t="e">
        <v>#REF!</v>
      </c>
    </row>
    <row r="417" spans="1:73" s="1" customFormat="1" ht="18.2" customHeight="1" x14ac:dyDescent="0.15">
      <c r="A417" s="5">
        <v>415</v>
      </c>
      <c r="B417" s="6" t="s">
        <v>139</v>
      </c>
      <c r="C417" s="6" t="s">
        <v>73</v>
      </c>
      <c r="D417" s="7">
        <v>45078</v>
      </c>
      <c r="E417" s="8" t="s">
        <v>689</v>
      </c>
      <c r="F417" s="9">
        <v>0</v>
      </c>
      <c r="G417" s="9">
        <v>1</v>
      </c>
      <c r="H417" s="10">
        <v>42188.91</v>
      </c>
      <c r="I417" s="10">
        <v>257.93</v>
      </c>
      <c r="J417" s="10">
        <v>0</v>
      </c>
      <c r="K417" s="10">
        <v>42446.84</v>
      </c>
      <c r="L417" s="10">
        <v>259.70999999999998</v>
      </c>
      <c r="M417" s="10">
        <v>0</v>
      </c>
      <c r="N417" s="10">
        <v>0</v>
      </c>
      <c r="O417" s="10">
        <v>257.93</v>
      </c>
      <c r="P417" s="10">
        <v>259.70999999999998</v>
      </c>
      <c r="Q417" s="10">
        <v>0</v>
      </c>
      <c r="R417" s="10">
        <v>0</v>
      </c>
      <c r="S417" s="10">
        <v>41929.199999999997</v>
      </c>
      <c r="T417" s="10">
        <v>293.58999999999997</v>
      </c>
      <c r="U417" s="10">
        <v>291.81</v>
      </c>
      <c r="V417" s="10">
        <v>0</v>
      </c>
      <c r="W417" s="10">
        <v>293.58999999999997</v>
      </c>
      <c r="X417" s="10">
        <v>291.81</v>
      </c>
      <c r="Y417" s="10">
        <v>0</v>
      </c>
      <c r="Z417" s="10">
        <v>0</v>
      </c>
      <c r="AA417" s="10">
        <v>0</v>
      </c>
      <c r="AB417" s="10">
        <v>58.04</v>
      </c>
      <c r="AC417" s="10">
        <v>0</v>
      </c>
      <c r="AD417" s="10">
        <v>0</v>
      </c>
      <c r="AE417" s="10">
        <v>0</v>
      </c>
      <c r="AF417" s="10">
        <v>0</v>
      </c>
      <c r="AG417" s="10">
        <v>0</v>
      </c>
      <c r="AH417" s="10">
        <v>31.52</v>
      </c>
      <c r="AI417" s="10">
        <v>21</v>
      </c>
      <c r="AJ417" s="10">
        <v>58.04</v>
      </c>
      <c r="AK417" s="10">
        <v>0</v>
      </c>
      <c r="AL417" s="10">
        <v>0</v>
      </c>
      <c r="AM417" s="10">
        <v>0</v>
      </c>
      <c r="AN417" s="10">
        <v>0</v>
      </c>
      <c r="AO417" s="10">
        <v>31.52</v>
      </c>
      <c r="AP417" s="10">
        <v>20.87</v>
      </c>
      <c r="AQ417" s="10">
        <v>0.36899999999999999</v>
      </c>
      <c r="AR417" s="10">
        <v>0</v>
      </c>
      <c r="AS417" s="10">
        <v>0</v>
      </c>
      <c r="AT417" s="10">
        <v>0</v>
      </c>
      <c r="AU417" s="10">
        <f t="shared" si="6"/>
        <v>1324.3990000000001</v>
      </c>
      <c r="AV417" s="10">
        <v>0</v>
      </c>
      <c r="AW417" s="10">
        <v>0</v>
      </c>
      <c r="AX417" s="11">
        <v>112</v>
      </c>
      <c r="AY417" s="11">
        <v>300</v>
      </c>
      <c r="AZ417" s="10">
        <v>299000</v>
      </c>
      <c r="BA417" s="10">
        <v>69654.600000000006</v>
      </c>
      <c r="BB417" s="12">
        <v>90</v>
      </c>
      <c r="BC417" s="12">
        <v>54.176292735871002</v>
      </c>
      <c r="BD417" s="12">
        <v>8.3000000000000007</v>
      </c>
      <c r="BE417" s="12"/>
      <c r="BF417" s="8" t="s">
        <v>75</v>
      </c>
      <c r="BG417" s="5"/>
      <c r="BH417" s="8" t="s">
        <v>337</v>
      </c>
      <c r="BI417" s="8" t="s">
        <v>434</v>
      </c>
      <c r="BJ417" s="8" t="s">
        <v>459</v>
      </c>
      <c r="BK417" s="8" t="s">
        <v>107</v>
      </c>
      <c r="BL417" s="6" t="s">
        <v>80</v>
      </c>
      <c r="BM417" s="12">
        <v>326241.71305919997</v>
      </c>
      <c r="BN417" s="6" t="s">
        <v>81</v>
      </c>
      <c r="BO417" s="12"/>
      <c r="BP417" s="13">
        <v>39332</v>
      </c>
      <c r="BQ417" s="13">
        <v>48464</v>
      </c>
      <c r="BR417" s="12">
        <v>0</v>
      </c>
      <c r="BS417" s="12">
        <v>58.04</v>
      </c>
      <c r="BT417" s="12">
        <v>0</v>
      </c>
      <c r="BU417" s="1" t="e">
        <v>#REF!</v>
      </c>
    </row>
    <row r="418" spans="1:73" s="1" customFormat="1" ht="18.2" customHeight="1" x14ac:dyDescent="0.15">
      <c r="A418" s="14">
        <v>416</v>
      </c>
      <c r="B418" s="15" t="s">
        <v>103</v>
      </c>
      <c r="C418" s="15" t="s">
        <v>73</v>
      </c>
      <c r="D418" s="16">
        <v>45078</v>
      </c>
      <c r="E418" s="17" t="s">
        <v>690</v>
      </c>
      <c r="F418" s="18">
        <v>8</v>
      </c>
      <c r="G418" s="18">
        <v>7</v>
      </c>
      <c r="H418" s="19">
        <v>175376.92559999999</v>
      </c>
      <c r="I418" s="19">
        <v>6371.0250999999998</v>
      </c>
      <c r="J418" s="19">
        <v>0</v>
      </c>
      <c r="K418" s="19">
        <v>181747.95069999999</v>
      </c>
      <c r="L418" s="19">
        <v>1055.694</v>
      </c>
      <c r="M418" s="19">
        <v>0</v>
      </c>
      <c r="N418" s="19">
        <v>0</v>
      </c>
      <c r="O418" s="19">
        <v>0</v>
      </c>
      <c r="P418" s="19">
        <v>0</v>
      </c>
      <c r="Q418" s="19">
        <v>0</v>
      </c>
      <c r="R418" s="19">
        <v>0</v>
      </c>
      <c r="S418" s="19">
        <v>181747.95069999999</v>
      </c>
      <c r="T418" s="19">
        <v>7807.2905000000001</v>
      </c>
      <c r="U418" s="19">
        <v>1274.404</v>
      </c>
      <c r="V418" s="19">
        <v>0</v>
      </c>
      <c r="W418" s="19">
        <v>0</v>
      </c>
      <c r="X418" s="19">
        <v>0</v>
      </c>
      <c r="Y418" s="19">
        <v>0</v>
      </c>
      <c r="Z418" s="19">
        <v>0</v>
      </c>
      <c r="AA418" s="19">
        <v>9081.6944999999996</v>
      </c>
      <c r="AB418" s="19">
        <v>0</v>
      </c>
      <c r="AC418" s="19">
        <v>0</v>
      </c>
      <c r="AD418" s="19">
        <v>0</v>
      </c>
      <c r="AE418" s="19">
        <v>0</v>
      </c>
      <c r="AF418" s="19">
        <v>0</v>
      </c>
      <c r="AG418" s="19">
        <v>0</v>
      </c>
      <c r="AH418" s="19">
        <v>0</v>
      </c>
      <c r="AI418" s="19">
        <v>0</v>
      </c>
      <c r="AJ418" s="19">
        <v>0</v>
      </c>
      <c r="AK418" s="19">
        <v>0</v>
      </c>
      <c r="AL418" s="19">
        <v>0</v>
      </c>
      <c r="AM418" s="19">
        <v>0</v>
      </c>
      <c r="AN418" s="19">
        <v>0</v>
      </c>
      <c r="AO418" s="19">
        <v>0</v>
      </c>
      <c r="AP418" s="19">
        <v>0</v>
      </c>
      <c r="AQ418" s="19">
        <v>0</v>
      </c>
      <c r="AR418" s="19">
        <v>0</v>
      </c>
      <c r="AS418" s="19"/>
      <c r="AT418" s="19">
        <v>0</v>
      </c>
      <c r="AU418" s="19">
        <f t="shared" si="6"/>
        <v>0</v>
      </c>
      <c r="AV418" s="19">
        <v>7426.7191000000003</v>
      </c>
      <c r="AW418" s="19">
        <v>9081.6944999999996</v>
      </c>
      <c r="AX418" s="20">
        <v>111</v>
      </c>
      <c r="AY418" s="20">
        <v>300</v>
      </c>
      <c r="AZ418" s="19">
        <v>1274625.47</v>
      </c>
      <c r="BA418" s="19">
        <v>284119.39</v>
      </c>
      <c r="BB418" s="21">
        <v>85.96</v>
      </c>
      <c r="BC418" s="21">
        <v>54.987636859884802</v>
      </c>
      <c r="BD418" s="21">
        <v>8.7200000000000006</v>
      </c>
      <c r="BE418" s="21"/>
      <c r="BF418" s="17" t="s">
        <v>75</v>
      </c>
      <c r="BG418" s="14"/>
      <c r="BH418" s="17" t="s">
        <v>100</v>
      </c>
      <c r="BI418" s="17" t="s">
        <v>157</v>
      </c>
      <c r="BJ418" s="17" t="s">
        <v>282</v>
      </c>
      <c r="BK418" s="17" t="s">
        <v>79</v>
      </c>
      <c r="BL418" s="15" t="s">
        <v>80</v>
      </c>
      <c r="BM418" s="21">
        <v>1414140.0928557401</v>
      </c>
      <c r="BN418" s="15" t="s">
        <v>81</v>
      </c>
      <c r="BO418" s="21"/>
      <c r="BP418" s="22">
        <v>39344</v>
      </c>
      <c r="BQ418" s="22">
        <v>48488</v>
      </c>
      <c r="BR418" s="21">
        <v>3233.3535999999999</v>
      </c>
      <c r="BS418" s="21">
        <v>236.77</v>
      </c>
      <c r="BT418" s="21">
        <v>44.982700000000001</v>
      </c>
      <c r="BU418" s="1" t="e">
        <v>#REF!</v>
      </c>
    </row>
    <row r="419" spans="1:73" s="1" customFormat="1" ht="18.2" customHeight="1" x14ac:dyDescent="0.15">
      <c r="A419" s="5">
        <v>417</v>
      </c>
      <c r="B419" s="6" t="s">
        <v>103</v>
      </c>
      <c r="C419" s="6" t="s">
        <v>73</v>
      </c>
      <c r="D419" s="7">
        <v>45078</v>
      </c>
      <c r="E419" s="8" t="s">
        <v>691</v>
      </c>
      <c r="F419" s="9">
        <v>157</v>
      </c>
      <c r="G419" s="9">
        <v>156</v>
      </c>
      <c r="H419" s="10">
        <v>95224.587400000004</v>
      </c>
      <c r="I419" s="10">
        <v>43759.210700000003</v>
      </c>
      <c r="J419" s="10">
        <v>0</v>
      </c>
      <c r="K419" s="10">
        <v>138983.79810000001</v>
      </c>
      <c r="L419" s="10">
        <v>492.79399999999998</v>
      </c>
      <c r="M419" s="10">
        <v>0</v>
      </c>
      <c r="N419" s="10">
        <v>0</v>
      </c>
      <c r="O419" s="10">
        <v>0</v>
      </c>
      <c r="P419" s="10">
        <v>0</v>
      </c>
      <c r="Q419" s="10">
        <v>0</v>
      </c>
      <c r="R419" s="10">
        <v>0</v>
      </c>
      <c r="S419" s="10">
        <v>138983.79810000001</v>
      </c>
      <c r="T419" s="10">
        <v>151954.99909999999</v>
      </c>
      <c r="U419" s="10">
        <v>769.73170000000005</v>
      </c>
      <c r="V419" s="10">
        <v>0</v>
      </c>
      <c r="W419" s="10">
        <v>0</v>
      </c>
      <c r="X419" s="10">
        <v>0</v>
      </c>
      <c r="Y419" s="10">
        <v>0</v>
      </c>
      <c r="Z419" s="10">
        <v>0</v>
      </c>
      <c r="AA419" s="10">
        <v>152724.73079999999</v>
      </c>
      <c r="AB419" s="10">
        <v>0</v>
      </c>
      <c r="AC419" s="10">
        <v>0</v>
      </c>
      <c r="AD419" s="10">
        <v>0</v>
      </c>
      <c r="AE419" s="10">
        <v>0</v>
      </c>
      <c r="AF419" s="10">
        <v>0</v>
      </c>
      <c r="AG419" s="10">
        <v>0</v>
      </c>
      <c r="AH419" s="10">
        <v>0</v>
      </c>
      <c r="AI419" s="10">
        <v>0</v>
      </c>
      <c r="AJ419" s="10">
        <v>0</v>
      </c>
      <c r="AK419" s="10">
        <v>0</v>
      </c>
      <c r="AL419" s="10">
        <v>0</v>
      </c>
      <c r="AM419" s="10">
        <v>0</v>
      </c>
      <c r="AN419" s="10">
        <v>0</v>
      </c>
      <c r="AO419" s="10">
        <v>0</v>
      </c>
      <c r="AP419" s="10">
        <v>0</v>
      </c>
      <c r="AQ419" s="10">
        <v>0</v>
      </c>
      <c r="AR419" s="10">
        <v>0</v>
      </c>
      <c r="AS419" s="10"/>
      <c r="AT419" s="19">
        <v>0</v>
      </c>
      <c r="AU419" s="10">
        <f t="shared" si="6"/>
        <v>0</v>
      </c>
      <c r="AV419" s="10">
        <v>44252.004699999998</v>
      </c>
      <c r="AW419" s="10">
        <v>152724.73079999999</v>
      </c>
      <c r="AX419" s="11">
        <v>119</v>
      </c>
      <c r="AY419" s="11">
        <v>300</v>
      </c>
      <c r="AZ419" s="10">
        <v>634000</v>
      </c>
      <c r="BA419" s="10">
        <v>142232.97</v>
      </c>
      <c r="BB419" s="12">
        <v>90</v>
      </c>
      <c r="BC419" s="12">
        <v>87.944038776663405</v>
      </c>
      <c r="BD419" s="12">
        <v>9.6999999999999993</v>
      </c>
      <c r="BE419" s="12"/>
      <c r="BF419" s="8" t="s">
        <v>75</v>
      </c>
      <c r="BG419" s="5"/>
      <c r="BH419" s="8" t="s">
        <v>114</v>
      </c>
      <c r="BI419" s="8" t="s">
        <v>115</v>
      </c>
      <c r="BJ419" s="8" t="s">
        <v>432</v>
      </c>
      <c r="BK419" s="8" t="s">
        <v>79</v>
      </c>
      <c r="BL419" s="6" t="s">
        <v>80</v>
      </c>
      <c r="BM419" s="12">
        <v>1081401.80064533</v>
      </c>
      <c r="BN419" s="6" t="s">
        <v>81</v>
      </c>
      <c r="BO419" s="12"/>
      <c r="BP419" s="13">
        <v>39584</v>
      </c>
      <c r="BQ419" s="13">
        <v>48731</v>
      </c>
      <c r="BR419" s="12">
        <v>34843.369200000001</v>
      </c>
      <c r="BS419" s="12">
        <v>118.53</v>
      </c>
      <c r="BT419" s="12">
        <v>44.982700000000001</v>
      </c>
      <c r="BU419" s="1" t="e">
        <v>#REF!</v>
      </c>
    </row>
    <row r="420" spans="1:73" s="1" customFormat="1" ht="18.2" customHeight="1" x14ac:dyDescent="0.15">
      <c r="A420" s="14">
        <v>418</v>
      </c>
      <c r="B420" s="15" t="s">
        <v>103</v>
      </c>
      <c r="C420" s="15" t="s">
        <v>73</v>
      </c>
      <c r="D420" s="16">
        <v>45078</v>
      </c>
      <c r="E420" s="17" t="s">
        <v>692</v>
      </c>
      <c r="F420" s="18">
        <v>122</v>
      </c>
      <c r="G420" s="18">
        <v>121</v>
      </c>
      <c r="H420" s="19">
        <v>99851.759900000005</v>
      </c>
      <c r="I420" s="19">
        <v>39506.431700000001</v>
      </c>
      <c r="J420" s="19">
        <v>0</v>
      </c>
      <c r="K420" s="19">
        <v>139358.19159999999</v>
      </c>
      <c r="L420" s="19">
        <v>510.12580000000003</v>
      </c>
      <c r="M420" s="19">
        <v>0</v>
      </c>
      <c r="N420" s="19">
        <v>0</v>
      </c>
      <c r="O420" s="19">
        <v>0</v>
      </c>
      <c r="P420" s="19">
        <v>0</v>
      </c>
      <c r="Q420" s="19">
        <v>0</v>
      </c>
      <c r="R420" s="19">
        <v>0</v>
      </c>
      <c r="S420" s="19">
        <v>139358.19159999999</v>
      </c>
      <c r="T420" s="19">
        <v>118588.7721</v>
      </c>
      <c r="U420" s="19">
        <v>807.13369999999998</v>
      </c>
      <c r="V420" s="19">
        <v>0</v>
      </c>
      <c r="W420" s="19">
        <v>0</v>
      </c>
      <c r="X420" s="19">
        <v>0</v>
      </c>
      <c r="Y420" s="19">
        <v>0</v>
      </c>
      <c r="Z420" s="19">
        <v>0</v>
      </c>
      <c r="AA420" s="19">
        <v>119395.90579999999</v>
      </c>
      <c r="AB420" s="19">
        <v>0</v>
      </c>
      <c r="AC420" s="19">
        <v>0</v>
      </c>
      <c r="AD420" s="19">
        <v>0</v>
      </c>
      <c r="AE420" s="19">
        <v>0</v>
      </c>
      <c r="AF420" s="19">
        <v>0</v>
      </c>
      <c r="AG420" s="19">
        <v>0</v>
      </c>
      <c r="AH420" s="19">
        <v>0</v>
      </c>
      <c r="AI420" s="19">
        <v>0</v>
      </c>
      <c r="AJ420" s="19">
        <v>0</v>
      </c>
      <c r="AK420" s="19">
        <v>0</v>
      </c>
      <c r="AL420" s="19">
        <v>0</v>
      </c>
      <c r="AM420" s="19">
        <v>0</v>
      </c>
      <c r="AN420" s="19">
        <v>0</v>
      </c>
      <c r="AO420" s="19">
        <v>0</v>
      </c>
      <c r="AP420" s="19">
        <v>0</v>
      </c>
      <c r="AQ420" s="19">
        <v>0</v>
      </c>
      <c r="AR420" s="19">
        <v>0</v>
      </c>
      <c r="AS420" s="19"/>
      <c r="AT420" s="19">
        <v>0</v>
      </c>
      <c r="AU420" s="19">
        <f t="shared" si="6"/>
        <v>0</v>
      </c>
      <c r="AV420" s="19">
        <v>40016.557500000003</v>
      </c>
      <c r="AW420" s="19">
        <v>119395.90579999999</v>
      </c>
      <c r="AX420" s="20">
        <v>120</v>
      </c>
      <c r="AY420" s="20">
        <v>300</v>
      </c>
      <c r="AZ420" s="19">
        <v>720000</v>
      </c>
      <c r="BA420" s="19">
        <v>148399.51999999999</v>
      </c>
      <c r="BB420" s="21">
        <v>82.63</v>
      </c>
      <c r="BC420" s="21">
        <v>77.595718449143206</v>
      </c>
      <c r="BD420" s="21">
        <v>9.6999999999999993</v>
      </c>
      <c r="BE420" s="21"/>
      <c r="BF420" s="17" t="s">
        <v>75</v>
      </c>
      <c r="BG420" s="14"/>
      <c r="BH420" s="17" t="s">
        <v>114</v>
      </c>
      <c r="BI420" s="17" t="s">
        <v>115</v>
      </c>
      <c r="BJ420" s="17" t="s">
        <v>432</v>
      </c>
      <c r="BK420" s="17" t="s">
        <v>79</v>
      </c>
      <c r="BL420" s="15" t="s">
        <v>80</v>
      </c>
      <c r="BM420" s="21">
        <v>1084314.87260468</v>
      </c>
      <c r="BN420" s="15" t="s">
        <v>81</v>
      </c>
      <c r="BO420" s="21"/>
      <c r="BP420" s="22">
        <v>39619</v>
      </c>
      <c r="BQ420" s="22">
        <v>48761</v>
      </c>
      <c r="BR420" s="21">
        <v>29485.896000000001</v>
      </c>
      <c r="BS420" s="21">
        <v>123.67</v>
      </c>
      <c r="BT420" s="21">
        <v>44.982700000000001</v>
      </c>
      <c r="BU420" s="1" t="e">
        <v>#REF!</v>
      </c>
    </row>
    <row r="421" spans="1:73" s="1" customFormat="1" ht="18.2" customHeight="1" x14ac:dyDescent="0.15">
      <c r="A421" s="5">
        <v>419</v>
      </c>
      <c r="B421" s="6" t="s">
        <v>103</v>
      </c>
      <c r="C421" s="6" t="s">
        <v>73</v>
      </c>
      <c r="D421" s="7">
        <v>45078</v>
      </c>
      <c r="E421" s="8" t="s">
        <v>693</v>
      </c>
      <c r="F421" s="9">
        <v>0</v>
      </c>
      <c r="G421" s="9">
        <v>0</v>
      </c>
      <c r="H421" s="10">
        <v>66917.271456000002</v>
      </c>
      <c r="I421" s="10">
        <v>0</v>
      </c>
      <c r="J421" s="10">
        <v>0</v>
      </c>
      <c r="K421" s="10">
        <v>66917.271456000002</v>
      </c>
      <c r="L421" s="10">
        <v>1190.4492</v>
      </c>
      <c r="M421" s="10">
        <v>0</v>
      </c>
      <c r="N421" s="10">
        <v>0</v>
      </c>
      <c r="O421" s="10">
        <v>0</v>
      </c>
      <c r="P421" s="10">
        <v>1190.4492</v>
      </c>
      <c r="Q421" s="10">
        <v>0</v>
      </c>
      <c r="R421" s="10">
        <v>0</v>
      </c>
      <c r="S421" s="10">
        <v>65726.822255999999</v>
      </c>
      <c r="T421" s="10">
        <v>0</v>
      </c>
      <c r="U421" s="10">
        <v>485.70620000000002</v>
      </c>
      <c r="V421" s="10">
        <v>0</v>
      </c>
      <c r="W421" s="10">
        <v>0</v>
      </c>
      <c r="X421" s="10">
        <v>485.70620000000002</v>
      </c>
      <c r="Y421" s="10">
        <v>0</v>
      </c>
      <c r="Z421" s="10">
        <v>0</v>
      </c>
      <c r="AA421" s="10">
        <v>0</v>
      </c>
      <c r="AB421" s="10">
        <v>158.52000000000001</v>
      </c>
      <c r="AC421" s="10">
        <v>0</v>
      </c>
      <c r="AD421" s="10">
        <v>0</v>
      </c>
      <c r="AE421" s="10">
        <v>0</v>
      </c>
      <c r="AF421" s="10">
        <v>0</v>
      </c>
      <c r="AG421" s="10">
        <v>-6.65</v>
      </c>
      <c r="AH421" s="10">
        <v>82.566000000000003</v>
      </c>
      <c r="AI421" s="10">
        <v>84.850499999999997</v>
      </c>
      <c r="AJ421" s="10">
        <v>0</v>
      </c>
      <c r="AK421" s="10">
        <v>0</v>
      </c>
      <c r="AL421" s="10">
        <v>0</v>
      </c>
      <c r="AM421" s="10">
        <v>0</v>
      </c>
      <c r="AN421" s="10">
        <v>0</v>
      </c>
      <c r="AO421" s="10">
        <v>0</v>
      </c>
      <c r="AP421" s="10">
        <v>0</v>
      </c>
      <c r="AQ421" s="10">
        <v>0</v>
      </c>
      <c r="AR421" s="10">
        <v>0</v>
      </c>
      <c r="AS421" s="10"/>
      <c r="AT421" s="19">
        <v>0</v>
      </c>
      <c r="AU421" s="10">
        <f t="shared" si="6"/>
        <v>2002.0919000000001</v>
      </c>
      <c r="AV421" s="10">
        <v>0</v>
      </c>
      <c r="AW421" s="10">
        <v>0</v>
      </c>
      <c r="AX421" s="11">
        <v>48</v>
      </c>
      <c r="AY421" s="11">
        <v>240</v>
      </c>
      <c r="AZ421" s="10">
        <v>807250</v>
      </c>
      <c r="BA421" s="10">
        <v>190219.77</v>
      </c>
      <c r="BB421" s="12">
        <v>90</v>
      </c>
      <c r="BC421" s="12">
        <v>31.097787590848199</v>
      </c>
      <c r="BD421" s="12">
        <v>8.7100000000000009</v>
      </c>
      <c r="BE421" s="12"/>
      <c r="BF421" s="8" t="s">
        <v>75</v>
      </c>
      <c r="BG421" s="5"/>
      <c r="BH421" s="8" t="s">
        <v>76</v>
      </c>
      <c r="BI421" s="8" t="s">
        <v>694</v>
      </c>
      <c r="BJ421" s="8" t="s">
        <v>695</v>
      </c>
      <c r="BK421" s="8" t="s">
        <v>107</v>
      </c>
      <c r="BL421" s="6" t="s">
        <v>80</v>
      </c>
      <c r="BM421" s="12">
        <v>511405.68116575101</v>
      </c>
      <c r="BN421" s="6" t="s">
        <v>81</v>
      </c>
      <c r="BO421" s="12"/>
      <c r="BP421" s="13">
        <v>39247</v>
      </c>
      <c r="BQ421" s="13">
        <v>46569</v>
      </c>
      <c r="BR421" s="12">
        <v>0</v>
      </c>
      <c r="BS421" s="12">
        <v>158.52000000000001</v>
      </c>
      <c r="BT421" s="12">
        <v>0</v>
      </c>
      <c r="BU421" s="1" t="e">
        <v>#REF!</v>
      </c>
    </row>
    <row r="422" spans="1:73" s="1" customFormat="1" ht="18.2" customHeight="1" x14ac:dyDescent="0.15">
      <c r="A422" s="14">
        <v>420</v>
      </c>
      <c r="B422" s="15" t="s">
        <v>103</v>
      </c>
      <c r="C422" s="15" t="s">
        <v>73</v>
      </c>
      <c r="D422" s="16">
        <v>45078</v>
      </c>
      <c r="E422" s="17" t="s">
        <v>696</v>
      </c>
      <c r="F422" s="18">
        <v>0</v>
      </c>
      <c r="G422" s="18">
        <v>0</v>
      </c>
      <c r="H422" s="19">
        <v>60428.978841999997</v>
      </c>
      <c r="I422" s="19">
        <v>0</v>
      </c>
      <c r="J422" s="19">
        <v>0</v>
      </c>
      <c r="K422" s="19">
        <v>60428.978841999997</v>
      </c>
      <c r="L422" s="19">
        <v>345.52539999999999</v>
      </c>
      <c r="M422" s="19">
        <v>0</v>
      </c>
      <c r="N422" s="19">
        <v>0</v>
      </c>
      <c r="O422" s="19">
        <v>0</v>
      </c>
      <c r="P422" s="19">
        <v>345.52539999999999</v>
      </c>
      <c r="Q422" s="19">
        <v>0</v>
      </c>
      <c r="R422" s="19">
        <v>0</v>
      </c>
      <c r="S422" s="19">
        <v>60083.453441999998</v>
      </c>
      <c r="T422" s="19">
        <v>0</v>
      </c>
      <c r="U422" s="19">
        <v>439.11689999999999</v>
      </c>
      <c r="V422" s="19">
        <v>0</v>
      </c>
      <c r="W422" s="19">
        <v>0</v>
      </c>
      <c r="X422" s="19">
        <v>439.11689999999999</v>
      </c>
      <c r="Y422" s="19">
        <v>0</v>
      </c>
      <c r="Z422" s="19">
        <v>0</v>
      </c>
      <c r="AA422" s="19">
        <v>0</v>
      </c>
      <c r="AB422" s="19">
        <v>79.73</v>
      </c>
      <c r="AC422" s="19">
        <v>0</v>
      </c>
      <c r="AD422" s="19">
        <v>0</v>
      </c>
      <c r="AE422" s="19">
        <v>0</v>
      </c>
      <c r="AF422" s="19">
        <v>0</v>
      </c>
      <c r="AG422" s="19">
        <v>7.85</v>
      </c>
      <c r="AH422" s="19">
        <v>44.813000000000002</v>
      </c>
      <c r="AI422" s="19">
        <v>26.225100000000001</v>
      </c>
      <c r="AJ422" s="19">
        <v>0</v>
      </c>
      <c r="AK422" s="19">
        <v>0</v>
      </c>
      <c r="AL422" s="19">
        <v>0</v>
      </c>
      <c r="AM422" s="19">
        <v>0</v>
      </c>
      <c r="AN422" s="19">
        <v>0</v>
      </c>
      <c r="AO422" s="19">
        <v>0</v>
      </c>
      <c r="AP422" s="19">
        <v>0</v>
      </c>
      <c r="AQ422" s="19">
        <v>8.1000000000000003E-2</v>
      </c>
      <c r="AR422" s="19">
        <v>0</v>
      </c>
      <c r="AS422" s="19"/>
      <c r="AT422" s="19">
        <v>0</v>
      </c>
      <c r="AU422" s="19">
        <f t="shared" si="6"/>
        <v>935.4914</v>
      </c>
      <c r="AV422" s="19">
        <v>0</v>
      </c>
      <c r="AW422" s="19">
        <v>0</v>
      </c>
      <c r="AX422" s="20">
        <v>115</v>
      </c>
      <c r="AY422" s="20">
        <v>300</v>
      </c>
      <c r="AZ422" s="19">
        <v>420000</v>
      </c>
      <c r="BA422" s="19">
        <v>95675.59</v>
      </c>
      <c r="BB422" s="21">
        <v>90</v>
      </c>
      <c r="BC422" s="21">
        <v>56.519231392040503</v>
      </c>
      <c r="BD422" s="21">
        <v>8.7200000000000006</v>
      </c>
      <c r="BE422" s="21"/>
      <c r="BF422" s="17" t="s">
        <v>93</v>
      </c>
      <c r="BG422" s="14"/>
      <c r="BH422" s="17" t="s">
        <v>313</v>
      </c>
      <c r="BI422" s="17" t="s">
        <v>697</v>
      </c>
      <c r="BJ422" s="17" t="s">
        <v>698</v>
      </c>
      <c r="BK422" s="17" t="s">
        <v>107</v>
      </c>
      <c r="BL422" s="15" t="s">
        <v>80</v>
      </c>
      <c r="BM422" s="21">
        <v>467495.89253863099</v>
      </c>
      <c r="BN422" s="15" t="s">
        <v>81</v>
      </c>
      <c r="BO422" s="21"/>
      <c r="BP422" s="22">
        <v>39472</v>
      </c>
      <c r="BQ422" s="22">
        <v>48611</v>
      </c>
      <c r="BR422" s="21">
        <v>0</v>
      </c>
      <c r="BS422" s="21">
        <v>79.73</v>
      </c>
      <c r="BT422" s="21">
        <v>0</v>
      </c>
      <c r="BU422" s="1" t="e">
        <v>#REF!</v>
      </c>
    </row>
    <row r="423" spans="1:73" s="1" customFormat="1" ht="18.2" customHeight="1" x14ac:dyDescent="0.15">
      <c r="A423" s="5">
        <v>421</v>
      </c>
      <c r="B423" s="6" t="s">
        <v>103</v>
      </c>
      <c r="C423" s="6" t="s">
        <v>73</v>
      </c>
      <c r="D423" s="7">
        <v>45078</v>
      </c>
      <c r="E423" s="8" t="s">
        <v>699</v>
      </c>
      <c r="F423" s="9">
        <v>99</v>
      </c>
      <c r="G423" s="9">
        <v>98</v>
      </c>
      <c r="H423" s="10">
        <v>65629.951400000005</v>
      </c>
      <c r="I423" s="10">
        <v>24402.536800000002</v>
      </c>
      <c r="J423" s="10">
        <v>0</v>
      </c>
      <c r="K423" s="10">
        <v>90032.488200000007</v>
      </c>
      <c r="L423" s="10">
        <v>352.79169999999999</v>
      </c>
      <c r="M423" s="10">
        <v>0</v>
      </c>
      <c r="N423" s="10">
        <v>0</v>
      </c>
      <c r="O423" s="10">
        <v>0</v>
      </c>
      <c r="P423" s="10">
        <v>0</v>
      </c>
      <c r="Q423" s="10">
        <v>0</v>
      </c>
      <c r="R423" s="10">
        <v>0</v>
      </c>
      <c r="S423" s="10">
        <v>90032.488200000007</v>
      </c>
      <c r="T423" s="10">
        <v>58640.7019</v>
      </c>
      <c r="U423" s="10">
        <v>503.16269999999997</v>
      </c>
      <c r="V423" s="10">
        <v>0</v>
      </c>
      <c r="W423" s="10">
        <v>0</v>
      </c>
      <c r="X423" s="10">
        <v>0</v>
      </c>
      <c r="Y423" s="10">
        <v>0</v>
      </c>
      <c r="Z423" s="10">
        <v>0</v>
      </c>
      <c r="AA423" s="10">
        <v>59143.864600000001</v>
      </c>
      <c r="AB423" s="10">
        <v>0</v>
      </c>
      <c r="AC423" s="10">
        <v>0</v>
      </c>
      <c r="AD423" s="10">
        <v>0</v>
      </c>
      <c r="AE423" s="10">
        <v>0</v>
      </c>
      <c r="AF423" s="10">
        <v>0</v>
      </c>
      <c r="AG423" s="10">
        <v>0</v>
      </c>
      <c r="AH423" s="10">
        <v>0</v>
      </c>
      <c r="AI423" s="10">
        <v>0</v>
      </c>
      <c r="AJ423" s="10">
        <v>0</v>
      </c>
      <c r="AK423" s="10">
        <v>0</v>
      </c>
      <c r="AL423" s="10">
        <v>0</v>
      </c>
      <c r="AM423" s="10">
        <v>0</v>
      </c>
      <c r="AN423" s="10">
        <v>0</v>
      </c>
      <c r="AO423" s="10">
        <v>0</v>
      </c>
      <c r="AP423" s="10">
        <v>0</v>
      </c>
      <c r="AQ423" s="10">
        <v>0</v>
      </c>
      <c r="AR423" s="10">
        <v>0</v>
      </c>
      <c r="AS423" s="10"/>
      <c r="AT423" s="19">
        <v>0</v>
      </c>
      <c r="AU423" s="10">
        <f t="shared" si="6"/>
        <v>0</v>
      </c>
      <c r="AV423" s="10">
        <v>24755.3285</v>
      </c>
      <c r="AW423" s="10">
        <v>59143.864600000001</v>
      </c>
      <c r="AX423" s="11">
        <v>118</v>
      </c>
      <c r="AY423" s="11">
        <v>300</v>
      </c>
      <c r="AZ423" s="10">
        <v>445000</v>
      </c>
      <c r="BA423" s="10">
        <v>100353.28</v>
      </c>
      <c r="BB423" s="12">
        <v>90</v>
      </c>
      <c r="BC423" s="12">
        <v>80.743987022646394</v>
      </c>
      <c r="BD423" s="12">
        <v>9.1999999999999993</v>
      </c>
      <c r="BE423" s="12"/>
      <c r="BF423" s="8" t="s">
        <v>93</v>
      </c>
      <c r="BG423" s="5"/>
      <c r="BH423" s="8" t="s">
        <v>313</v>
      </c>
      <c r="BI423" s="8" t="s">
        <v>697</v>
      </c>
      <c r="BJ423" s="8" t="s">
        <v>698</v>
      </c>
      <c r="BK423" s="8" t="s">
        <v>79</v>
      </c>
      <c r="BL423" s="6" t="s">
        <v>80</v>
      </c>
      <c r="BM423" s="12">
        <v>700522.62340684305</v>
      </c>
      <c r="BN423" s="6" t="s">
        <v>81</v>
      </c>
      <c r="BO423" s="12"/>
      <c r="BP423" s="13">
        <v>39541</v>
      </c>
      <c r="BQ423" s="13">
        <v>48700</v>
      </c>
      <c r="BR423" s="12">
        <v>15988.215899999999</v>
      </c>
      <c r="BS423" s="12">
        <v>83.63</v>
      </c>
      <c r="BT423" s="12">
        <v>44.982700000000001</v>
      </c>
      <c r="BU423" s="1" t="e">
        <v>#REF!</v>
      </c>
    </row>
    <row r="424" spans="1:73" s="1" customFormat="1" ht="18.2" customHeight="1" x14ac:dyDescent="0.15">
      <c r="A424" s="14">
        <v>422</v>
      </c>
      <c r="B424" s="15" t="s">
        <v>103</v>
      </c>
      <c r="C424" s="15" t="s">
        <v>73</v>
      </c>
      <c r="D424" s="16">
        <v>45078</v>
      </c>
      <c r="E424" s="17" t="s">
        <v>700</v>
      </c>
      <c r="F424" s="18">
        <v>0</v>
      </c>
      <c r="G424" s="18">
        <v>0</v>
      </c>
      <c r="H424" s="19">
        <v>62120.010568999998</v>
      </c>
      <c r="I424" s="19">
        <v>0</v>
      </c>
      <c r="J424" s="19">
        <v>0</v>
      </c>
      <c r="K424" s="19">
        <v>62120.010568999998</v>
      </c>
      <c r="L424" s="19">
        <v>377.63760000000002</v>
      </c>
      <c r="M424" s="19">
        <v>0</v>
      </c>
      <c r="N424" s="19">
        <v>0</v>
      </c>
      <c r="O424" s="19">
        <v>0</v>
      </c>
      <c r="P424" s="19">
        <v>377.63760000000002</v>
      </c>
      <c r="Q424" s="19">
        <v>0</v>
      </c>
      <c r="R424" s="19">
        <v>0</v>
      </c>
      <c r="S424" s="19">
        <v>61742.372968999996</v>
      </c>
      <c r="T424" s="19">
        <v>0</v>
      </c>
      <c r="U424" s="19">
        <v>476.25369999999998</v>
      </c>
      <c r="V424" s="19">
        <v>0</v>
      </c>
      <c r="W424" s="19">
        <v>0</v>
      </c>
      <c r="X424" s="19">
        <v>476.25369999999998</v>
      </c>
      <c r="Y424" s="19">
        <v>0</v>
      </c>
      <c r="Z424" s="19">
        <v>0</v>
      </c>
      <c r="AA424" s="19">
        <v>0</v>
      </c>
      <c r="AB424" s="19">
        <v>83.43</v>
      </c>
      <c r="AC424" s="19">
        <v>0</v>
      </c>
      <c r="AD424" s="19">
        <v>0</v>
      </c>
      <c r="AE424" s="19">
        <v>0</v>
      </c>
      <c r="AF424" s="19">
        <v>0</v>
      </c>
      <c r="AG424" s="19">
        <v>-9.42</v>
      </c>
      <c r="AH424" s="19">
        <v>48.534500000000001</v>
      </c>
      <c r="AI424" s="19">
        <v>27.440999999999999</v>
      </c>
      <c r="AJ424" s="19">
        <v>0</v>
      </c>
      <c r="AK424" s="19">
        <v>0</v>
      </c>
      <c r="AL424" s="19">
        <v>0</v>
      </c>
      <c r="AM424" s="19">
        <v>0</v>
      </c>
      <c r="AN424" s="19">
        <v>0</v>
      </c>
      <c r="AO424" s="19">
        <v>0</v>
      </c>
      <c r="AP424" s="19">
        <v>0</v>
      </c>
      <c r="AQ424" s="19">
        <v>20.591799999999999</v>
      </c>
      <c r="AR424" s="19">
        <v>0</v>
      </c>
      <c r="AS424" s="19"/>
      <c r="AT424" s="19">
        <v>0</v>
      </c>
      <c r="AU424" s="19">
        <f t="shared" si="6"/>
        <v>1033.8886</v>
      </c>
      <c r="AV424" s="19">
        <v>0</v>
      </c>
      <c r="AW424" s="19">
        <v>0</v>
      </c>
      <c r="AX424" s="20">
        <v>116</v>
      </c>
      <c r="AY424" s="20">
        <v>300</v>
      </c>
      <c r="AZ424" s="19">
        <v>446900</v>
      </c>
      <c r="BA424" s="19">
        <v>100111.87</v>
      </c>
      <c r="BB424" s="21">
        <v>90</v>
      </c>
      <c r="BC424" s="21">
        <v>55.506041063961703</v>
      </c>
      <c r="BD424" s="21">
        <v>9.1999999999999993</v>
      </c>
      <c r="BE424" s="21"/>
      <c r="BF424" s="17" t="s">
        <v>93</v>
      </c>
      <c r="BG424" s="14"/>
      <c r="BH424" s="17" t="s">
        <v>313</v>
      </c>
      <c r="BI424" s="17" t="s">
        <v>697</v>
      </c>
      <c r="BJ424" s="17" t="s">
        <v>698</v>
      </c>
      <c r="BK424" s="17" t="s">
        <v>107</v>
      </c>
      <c r="BL424" s="15" t="s">
        <v>80</v>
      </c>
      <c r="BM424" s="21">
        <v>480403.57378024398</v>
      </c>
      <c r="BN424" s="15" t="s">
        <v>81</v>
      </c>
      <c r="BO424" s="21"/>
      <c r="BP424" s="22">
        <v>39479</v>
      </c>
      <c r="BQ424" s="22">
        <v>48639</v>
      </c>
      <c r="BR424" s="21">
        <v>0</v>
      </c>
      <c r="BS424" s="21">
        <v>83.43</v>
      </c>
      <c r="BT424" s="21">
        <v>0</v>
      </c>
      <c r="BU424" s="1" t="e">
        <v>#REF!</v>
      </c>
    </row>
    <row r="425" spans="1:73" s="1" customFormat="1" ht="18.2" customHeight="1" x14ac:dyDescent="0.15">
      <c r="A425" s="5">
        <v>423</v>
      </c>
      <c r="B425" s="6" t="s">
        <v>103</v>
      </c>
      <c r="C425" s="6" t="s">
        <v>73</v>
      </c>
      <c r="D425" s="7">
        <v>45078</v>
      </c>
      <c r="E425" s="8" t="s">
        <v>701</v>
      </c>
      <c r="F425" s="9">
        <v>161</v>
      </c>
      <c r="G425" s="9">
        <v>160</v>
      </c>
      <c r="H425" s="10">
        <v>60428.974800000004</v>
      </c>
      <c r="I425" s="10">
        <v>32698.472300000001</v>
      </c>
      <c r="J425" s="10">
        <v>0</v>
      </c>
      <c r="K425" s="10">
        <v>93127.447100000005</v>
      </c>
      <c r="L425" s="10">
        <v>345.52539999999999</v>
      </c>
      <c r="M425" s="10">
        <v>0</v>
      </c>
      <c r="N425" s="10">
        <v>0</v>
      </c>
      <c r="O425" s="10">
        <v>0</v>
      </c>
      <c r="P425" s="10">
        <v>0</v>
      </c>
      <c r="Q425" s="10">
        <v>0</v>
      </c>
      <c r="R425" s="10">
        <v>0</v>
      </c>
      <c r="S425" s="10">
        <v>93127.447100000005</v>
      </c>
      <c r="T425" s="10">
        <v>92073.766799999998</v>
      </c>
      <c r="U425" s="10">
        <v>439.11689999999999</v>
      </c>
      <c r="V425" s="10">
        <v>0</v>
      </c>
      <c r="W425" s="10">
        <v>0</v>
      </c>
      <c r="X425" s="10">
        <v>0</v>
      </c>
      <c r="Y425" s="10">
        <v>0</v>
      </c>
      <c r="Z425" s="10">
        <v>0</v>
      </c>
      <c r="AA425" s="10">
        <v>92512.883700000006</v>
      </c>
      <c r="AB425" s="10">
        <v>0</v>
      </c>
      <c r="AC425" s="10">
        <v>0</v>
      </c>
      <c r="AD425" s="10">
        <v>0</v>
      </c>
      <c r="AE425" s="10">
        <v>0</v>
      </c>
      <c r="AF425" s="10">
        <v>0</v>
      </c>
      <c r="AG425" s="10">
        <v>0</v>
      </c>
      <c r="AH425" s="10">
        <v>0</v>
      </c>
      <c r="AI425" s="10">
        <v>0</v>
      </c>
      <c r="AJ425" s="10">
        <v>0</v>
      </c>
      <c r="AK425" s="10">
        <v>0</v>
      </c>
      <c r="AL425" s="10">
        <v>0</v>
      </c>
      <c r="AM425" s="10">
        <v>0</v>
      </c>
      <c r="AN425" s="10">
        <v>0</v>
      </c>
      <c r="AO425" s="10">
        <v>0</v>
      </c>
      <c r="AP425" s="10">
        <v>0</v>
      </c>
      <c r="AQ425" s="10">
        <v>0</v>
      </c>
      <c r="AR425" s="10">
        <v>0</v>
      </c>
      <c r="AS425" s="10"/>
      <c r="AT425" s="19">
        <v>0</v>
      </c>
      <c r="AU425" s="10">
        <f t="shared" si="6"/>
        <v>0</v>
      </c>
      <c r="AV425" s="10">
        <v>33043.9977</v>
      </c>
      <c r="AW425" s="10">
        <v>92512.883700000006</v>
      </c>
      <c r="AX425" s="11">
        <v>115</v>
      </c>
      <c r="AY425" s="11">
        <v>300</v>
      </c>
      <c r="AZ425" s="10">
        <v>420000</v>
      </c>
      <c r="BA425" s="10">
        <v>95675.59</v>
      </c>
      <c r="BB425" s="12">
        <v>90</v>
      </c>
      <c r="BC425" s="12">
        <v>87.603015973039703</v>
      </c>
      <c r="BD425" s="12">
        <v>8.7200000000000006</v>
      </c>
      <c r="BE425" s="12"/>
      <c r="BF425" s="8" t="s">
        <v>93</v>
      </c>
      <c r="BG425" s="5"/>
      <c r="BH425" s="8" t="s">
        <v>313</v>
      </c>
      <c r="BI425" s="8" t="s">
        <v>697</v>
      </c>
      <c r="BJ425" s="8" t="s">
        <v>698</v>
      </c>
      <c r="BK425" s="8" t="s">
        <v>79</v>
      </c>
      <c r="BL425" s="6" t="s">
        <v>80</v>
      </c>
      <c r="BM425" s="12">
        <v>724603.80533695</v>
      </c>
      <c r="BN425" s="6" t="s">
        <v>81</v>
      </c>
      <c r="BO425" s="12"/>
      <c r="BP425" s="13">
        <v>39472</v>
      </c>
      <c r="BQ425" s="13">
        <v>48611</v>
      </c>
      <c r="BR425" s="12">
        <v>23391.339</v>
      </c>
      <c r="BS425" s="12">
        <v>79.73</v>
      </c>
      <c r="BT425" s="12">
        <v>44.982700000000001</v>
      </c>
      <c r="BU425" s="1" t="e">
        <v>#REF!</v>
      </c>
    </row>
    <row r="426" spans="1:73" s="1" customFormat="1" ht="18.2" customHeight="1" x14ac:dyDescent="0.15">
      <c r="A426" s="14">
        <v>424</v>
      </c>
      <c r="B426" s="15" t="s">
        <v>103</v>
      </c>
      <c r="C426" s="15" t="s">
        <v>73</v>
      </c>
      <c r="D426" s="16">
        <v>45078</v>
      </c>
      <c r="E426" s="17" t="s">
        <v>702</v>
      </c>
      <c r="F426" s="18">
        <v>0</v>
      </c>
      <c r="G426" s="18">
        <v>0</v>
      </c>
      <c r="H426" s="19">
        <v>27911.753936000001</v>
      </c>
      <c r="I426" s="19">
        <v>0</v>
      </c>
      <c r="J426" s="19">
        <v>0</v>
      </c>
      <c r="K426" s="19">
        <v>27911.753936000001</v>
      </c>
      <c r="L426" s="19">
        <v>172.43539999999999</v>
      </c>
      <c r="M426" s="19">
        <v>0</v>
      </c>
      <c r="N426" s="19">
        <v>0</v>
      </c>
      <c r="O426" s="19">
        <v>0</v>
      </c>
      <c r="P426" s="19">
        <v>172.43539999999999</v>
      </c>
      <c r="Q426" s="19">
        <v>0</v>
      </c>
      <c r="R426" s="19">
        <v>0</v>
      </c>
      <c r="S426" s="19">
        <v>27739.318535999999</v>
      </c>
      <c r="T426" s="19">
        <v>0</v>
      </c>
      <c r="U426" s="19">
        <v>202.82509999999999</v>
      </c>
      <c r="V426" s="19">
        <v>0</v>
      </c>
      <c r="W426" s="19">
        <v>0</v>
      </c>
      <c r="X426" s="19">
        <v>202.82509999999999</v>
      </c>
      <c r="Y426" s="19">
        <v>0</v>
      </c>
      <c r="Z426" s="19">
        <v>0</v>
      </c>
      <c r="AA426" s="19">
        <v>0</v>
      </c>
      <c r="AB426" s="19">
        <v>38.130000000000003</v>
      </c>
      <c r="AC426" s="19">
        <v>0</v>
      </c>
      <c r="AD426" s="19">
        <v>0</v>
      </c>
      <c r="AE426" s="19">
        <v>0</v>
      </c>
      <c r="AF426" s="19">
        <v>0</v>
      </c>
      <c r="AG426" s="19">
        <v>6.67</v>
      </c>
      <c r="AH426" s="19">
        <v>21.431999999999999</v>
      </c>
      <c r="AI426" s="19">
        <v>12.542400000000001</v>
      </c>
      <c r="AJ426" s="19">
        <v>0</v>
      </c>
      <c r="AK426" s="19">
        <v>0</v>
      </c>
      <c r="AL426" s="19">
        <v>0</v>
      </c>
      <c r="AM426" s="19">
        <v>0</v>
      </c>
      <c r="AN426" s="19">
        <v>0</v>
      </c>
      <c r="AO426" s="19">
        <v>0</v>
      </c>
      <c r="AP426" s="19">
        <v>0</v>
      </c>
      <c r="AQ426" s="19">
        <v>40.1798</v>
      </c>
      <c r="AR426" s="19">
        <v>0</v>
      </c>
      <c r="AS426" s="19"/>
      <c r="AT426" s="19">
        <v>0</v>
      </c>
      <c r="AU426" s="19">
        <f t="shared" si="6"/>
        <v>487.54469999999992</v>
      </c>
      <c r="AV426" s="19">
        <v>0</v>
      </c>
      <c r="AW426" s="19">
        <v>0</v>
      </c>
      <c r="AX426" s="20">
        <v>109</v>
      </c>
      <c r="AY426" s="20">
        <v>300</v>
      </c>
      <c r="AZ426" s="19">
        <v>368000</v>
      </c>
      <c r="BA426" s="19">
        <v>45757.77</v>
      </c>
      <c r="BB426" s="21">
        <v>47.55</v>
      </c>
      <c r="BC426" s="21">
        <v>28.8258058989063</v>
      </c>
      <c r="BD426" s="21">
        <v>8.7200000000000006</v>
      </c>
      <c r="BE426" s="21"/>
      <c r="BF426" s="17" t="s">
        <v>75</v>
      </c>
      <c r="BG426" s="14"/>
      <c r="BH426" s="17" t="s">
        <v>76</v>
      </c>
      <c r="BI426" s="17" t="s">
        <v>77</v>
      </c>
      <c r="BJ426" s="17" t="s">
        <v>703</v>
      </c>
      <c r="BK426" s="17" t="s">
        <v>107</v>
      </c>
      <c r="BL426" s="15" t="s">
        <v>80</v>
      </c>
      <c r="BM426" s="21">
        <v>215833.42392126401</v>
      </c>
      <c r="BN426" s="15" t="s">
        <v>81</v>
      </c>
      <c r="BO426" s="21"/>
      <c r="BP426" s="22">
        <v>39284</v>
      </c>
      <c r="BQ426" s="22">
        <v>48427</v>
      </c>
      <c r="BR426" s="21">
        <v>0</v>
      </c>
      <c r="BS426" s="21">
        <v>38.130000000000003</v>
      </c>
      <c r="BT426" s="21">
        <v>0</v>
      </c>
      <c r="BU426" s="1" t="e">
        <v>#REF!</v>
      </c>
    </row>
    <row r="427" spans="1:73" s="1" customFormat="1" ht="18.2" customHeight="1" x14ac:dyDescent="0.15">
      <c r="A427" s="5">
        <v>425</v>
      </c>
      <c r="B427" s="6" t="s">
        <v>103</v>
      </c>
      <c r="C427" s="6" t="s">
        <v>73</v>
      </c>
      <c r="D427" s="7">
        <v>45078</v>
      </c>
      <c r="E427" s="8" t="s">
        <v>704</v>
      </c>
      <c r="F427" s="9">
        <v>0</v>
      </c>
      <c r="G427" s="9">
        <v>0</v>
      </c>
      <c r="H427" s="10">
        <v>166421.49170000001</v>
      </c>
      <c r="I427" s="10">
        <v>0</v>
      </c>
      <c r="J427" s="10">
        <v>0</v>
      </c>
      <c r="K427" s="10">
        <v>166421.49170000001</v>
      </c>
      <c r="L427" s="10">
        <v>697.31309999999996</v>
      </c>
      <c r="M427" s="10">
        <v>0</v>
      </c>
      <c r="N427" s="10">
        <v>0</v>
      </c>
      <c r="O427" s="10">
        <v>9.4375999999999998</v>
      </c>
      <c r="P427" s="10">
        <v>687.87549999999999</v>
      </c>
      <c r="Q427" s="10">
        <v>0</v>
      </c>
      <c r="R427" s="10">
        <v>0</v>
      </c>
      <c r="S427" s="10">
        <v>165724.17860000001</v>
      </c>
      <c r="T427" s="10">
        <v>0</v>
      </c>
      <c r="U427" s="10">
        <v>1429.8381999999999</v>
      </c>
      <c r="V427" s="10">
        <v>0</v>
      </c>
      <c r="W427" s="10">
        <v>0</v>
      </c>
      <c r="X427" s="10">
        <v>1429.8381999999999</v>
      </c>
      <c r="Y427" s="10">
        <v>0</v>
      </c>
      <c r="Z427" s="10">
        <v>0</v>
      </c>
      <c r="AA427" s="10">
        <v>0</v>
      </c>
      <c r="AB427" s="10">
        <v>329.8023</v>
      </c>
      <c r="AC427" s="10">
        <v>0</v>
      </c>
      <c r="AD427" s="10">
        <v>0</v>
      </c>
      <c r="AE427" s="10">
        <v>0</v>
      </c>
      <c r="AF427" s="10">
        <v>0</v>
      </c>
      <c r="AG427" s="10">
        <v>0</v>
      </c>
      <c r="AH427" s="10">
        <v>0</v>
      </c>
      <c r="AI427" s="10">
        <v>115.68519999999999</v>
      </c>
      <c r="AJ427" s="10">
        <v>0</v>
      </c>
      <c r="AK427" s="10">
        <v>0</v>
      </c>
      <c r="AL427" s="10">
        <v>0</v>
      </c>
      <c r="AM427" s="10">
        <v>0</v>
      </c>
      <c r="AN427" s="10">
        <v>0</v>
      </c>
      <c r="AO427" s="10">
        <v>0</v>
      </c>
      <c r="AP427" s="10">
        <v>0</v>
      </c>
      <c r="AQ427" s="10">
        <v>2563.203</v>
      </c>
      <c r="AR427" s="10">
        <v>0</v>
      </c>
      <c r="AS427" s="10"/>
      <c r="AT427" s="19">
        <v>0</v>
      </c>
      <c r="AU427" s="10">
        <f t="shared" si="6"/>
        <v>5135.8418000000001</v>
      </c>
      <c r="AV427" s="10">
        <v>0</v>
      </c>
      <c r="AW427" s="10">
        <v>0</v>
      </c>
      <c r="AX427" s="11">
        <v>126</v>
      </c>
      <c r="AY427" s="11">
        <v>185</v>
      </c>
      <c r="AZ427" s="10">
        <v>200553.57</v>
      </c>
      <c r="BA427" s="10">
        <v>231438.89</v>
      </c>
      <c r="BB427" s="12"/>
      <c r="BC427" s="12"/>
      <c r="BD427" s="12">
        <v>10.31</v>
      </c>
      <c r="BE427" s="12"/>
      <c r="BF427" s="8"/>
      <c r="BG427" s="5"/>
      <c r="BH427" s="8" t="s">
        <v>76</v>
      </c>
      <c r="BI427" s="8" t="s">
        <v>705</v>
      </c>
      <c r="BJ427" s="8" t="s">
        <v>706</v>
      </c>
      <c r="BK427" s="8" t="s">
        <v>107</v>
      </c>
      <c r="BL427" s="6" t="s">
        <v>91</v>
      </c>
      <c r="BM427" s="12">
        <v>165724.17860000001</v>
      </c>
      <c r="BN427" s="6" t="s">
        <v>81</v>
      </c>
      <c r="BO427" s="12"/>
      <c r="BP427" s="13">
        <v>43340</v>
      </c>
      <c r="BQ427" s="13">
        <v>48975</v>
      </c>
      <c r="BR427" s="12">
        <v>0</v>
      </c>
      <c r="BS427" s="12">
        <v>329.8023</v>
      </c>
      <c r="BT427" s="12">
        <v>0</v>
      </c>
      <c r="BU427" s="1" t="e">
        <v>#REF!</v>
      </c>
    </row>
    <row r="428" spans="1:73" s="1" customFormat="1" ht="18.2" customHeight="1" x14ac:dyDescent="0.15">
      <c r="A428" s="14">
        <v>426</v>
      </c>
      <c r="B428" s="15" t="s">
        <v>103</v>
      </c>
      <c r="C428" s="15" t="s">
        <v>73</v>
      </c>
      <c r="D428" s="16">
        <v>45078</v>
      </c>
      <c r="E428" s="17" t="s">
        <v>707</v>
      </c>
      <c r="F428" s="18">
        <v>115</v>
      </c>
      <c r="G428" s="18">
        <v>114</v>
      </c>
      <c r="H428" s="19">
        <v>32251.481299999999</v>
      </c>
      <c r="I428" s="19">
        <v>22977.213</v>
      </c>
      <c r="J428" s="19">
        <v>0</v>
      </c>
      <c r="K428" s="19">
        <v>55228.694300000003</v>
      </c>
      <c r="L428" s="19">
        <v>305.9529</v>
      </c>
      <c r="M428" s="19">
        <v>0</v>
      </c>
      <c r="N428" s="19">
        <v>0</v>
      </c>
      <c r="O428" s="19">
        <v>0</v>
      </c>
      <c r="P428" s="19">
        <v>0</v>
      </c>
      <c r="Q428" s="19">
        <v>0</v>
      </c>
      <c r="R428" s="19">
        <v>0</v>
      </c>
      <c r="S428" s="19">
        <v>55228.694300000003</v>
      </c>
      <c r="T428" s="19">
        <v>41036.328200000004</v>
      </c>
      <c r="U428" s="19">
        <v>258.01150000000001</v>
      </c>
      <c r="V428" s="19">
        <v>0</v>
      </c>
      <c r="W428" s="19">
        <v>0</v>
      </c>
      <c r="X428" s="19">
        <v>0</v>
      </c>
      <c r="Y428" s="19">
        <v>0</v>
      </c>
      <c r="Z428" s="19">
        <v>0</v>
      </c>
      <c r="AA428" s="19">
        <v>41294.339699999997</v>
      </c>
      <c r="AB428" s="19">
        <v>0</v>
      </c>
      <c r="AC428" s="19">
        <v>0</v>
      </c>
      <c r="AD428" s="19">
        <v>0</v>
      </c>
      <c r="AE428" s="19">
        <v>0</v>
      </c>
      <c r="AF428" s="19">
        <v>0</v>
      </c>
      <c r="AG428" s="19">
        <v>0</v>
      </c>
      <c r="AH428" s="19">
        <v>0</v>
      </c>
      <c r="AI428" s="19">
        <v>0</v>
      </c>
      <c r="AJ428" s="19">
        <v>0</v>
      </c>
      <c r="AK428" s="19">
        <v>0</v>
      </c>
      <c r="AL428" s="19">
        <v>0</v>
      </c>
      <c r="AM428" s="19">
        <v>0</v>
      </c>
      <c r="AN428" s="19">
        <v>0</v>
      </c>
      <c r="AO428" s="19">
        <v>0</v>
      </c>
      <c r="AP428" s="19">
        <v>0</v>
      </c>
      <c r="AQ428" s="19">
        <v>0</v>
      </c>
      <c r="AR428" s="19">
        <v>0</v>
      </c>
      <c r="AS428" s="19"/>
      <c r="AT428" s="19">
        <v>0</v>
      </c>
      <c r="AU428" s="19">
        <f t="shared" si="6"/>
        <v>0</v>
      </c>
      <c r="AV428" s="19">
        <v>23283.1659</v>
      </c>
      <c r="AW428" s="19">
        <v>41294.339699999997</v>
      </c>
      <c r="AX428" s="20">
        <v>78</v>
      </c>
      <c r="AY428" s="20">
        <v>360</v>
      </c>
      <c r="AZ428" s="19">
        <v>190287.24</v>
      </c>
      <c r="BA428" s="19">
        <v>66492.23</v>
      </c>
      <c r="BB428" s="21">
        <v>93</v>
      </c>
      <c r="BC428" s="21">
        <v>77.246146954313303</v>
      </c>
      <c r="BD428" s="21">
        <v>9.6</v>
      </c>
      <c r="BE428" s="21"/>
      <c r="BF428" s="17" t="s">
        <v>75</v>
      </c>
      <c r="BG428" s="14"/>
      <c r="BH428" s="17" t="s">
        <v>76</v>
      </c>
      <c r="BI428" s="17" t="s">
        <v>708</v>
      </c>
      <c r="BJ428" s="17" t="s">
        <v>706</v>
      </c>
      <c r="BK428" s="17" t="s">
        <v>79</v>
      </c>
      <c r="BL428" s="15" t="s">
        <v>80</v>
      </c>
      <c r="BM428" s="21">
        <v>429722.09912077698</v>
      </c>
      <c r="BN428" s="15" t="s">
        <v>81</v>
      </c>
      <c r="BO428" s="21"/>
      <c r="BP428" s="22">
        <v>36511</v>
      </c>
      <c r="BQ428" s="22">
        <v>47484</v>
      </c>
      <c r="BR428" s="21">
        <v>28185.660500000002</v>
      </c>
      <c r="BS428" s="21">
        <v>137</v>
      </c>
      <c r="BT428" s="21">
        <v>44.982700000000001</v>
      </c>
      <c r="BU428" s="1" t="e">
        <v>#REF!</v>
      </c>
    </row>
    <row r="429" spans="1:73" s="1" customFormat="1" ht="18.2" customHeight="1" x14ac:dyDescent="0.15">
      <c r="A429" s="5">
        <v>427</v>
      </c>
      <c r="B429" s="6" t="s">
        <v>103</v>
      </c>
      <c r="C429" s="6" t="s">
        <v>73</v>
      </c>
      <c r="D429" s="7">
        <v>45078</v>
      </c>
      <c r="E429" s="8" t="s">
        <v>709</v>
      </c>
      <c r="F429" s="9">
        <v>1</v>
      </c>
      <c r="G429" s="9">
        <v>1</v>
      </c>
      <c r="H429" s="10">
        <v>32251.477985000001</v>
      </c>
      <c r="I429" s="10">
        <v>303.5247</v>
      </c>
      <c r="J429" s="10">
        <v>0</v>
      </c>
      <c r="K429" s="10">
        <v>32555.002684999999</v>
      </c>
      <c r="L429" s="10">
        <v>305.9529</v>
      </c>
      <c r="M429" s="10">
        <v>0</v>
      </c>
      <c r="N429" s="10">
        <v>0</v>
      </c>
      <c r="O429" s="10">
        <v>303.5247</v>
      </c>
      <c r="P429" s="10">
        <v>0</v>
      </c>
      <c r="Q429" s="10">
        <v>0</v>
      </c>
      <c r="R429" s="10">
        <v>0</v>
      </c>
      <c r="S429" s="10">
        <v>32251.477985000001</v>
      </c>
      <c r="T429" s="10">
        <v>260.43970000000002</v>
      </c>
      <c r="U429" s="10">
        <v>258.01150000000001</v>
      </c>
      <c r="V429" s="10">
        <v>0</v>
      </c>
      <c r="W429" s="10">
        <v>260.43970000000002</v>
      </c>
      <c r="X429" s="10">
        <v>249.95840000000001</v>
      </c>
      <c r="Y429" s="10">
        <v>0</v>
      </c>
      <c r="Z429" s="10">
        <v>0</v>
      </c>
      <c r="AA429" s="10">
        <v>8.0531000000000006</v>
      </c>
      <c r="AB429" s="10">
        <v>137</v>
      </c>
      <c r="AC429" s="10">
        <v>0</v>
      </c>
      <c r="AD429" s="10">
        <v>0</v>
      </c>
      <c r="AE429" s="10">
        <v>0</v>
      </c>
      <c r="AF429" s="10">
        <v>0</v>
      </c>
      <c r="AG429" s="10">
        <v>-57</v>
      </c>
      <c r="AH429" s="10">
        <v>77.105699999999999</v>
      </c>
      <c r="AI429" s="10">
        <v>28.5749</v>
      </c>
      <c r="AJ429" s="10">
        <v>137</v>
      </c>
      <c r="AK429" s="10">
        <v>0</v>
      </c>
      <c r="AL429" s="10">
        <v>0</v>
      </c>
      <c r="AM429" s="10">
        <v>0</v>
      </c>
      <c r="AN429" s="10">
        <v>0</v>
      </c>
      <c r="AO429" s="10">
        <v>77.105699999999999</v>
      </c>
      <c r="AP429" s="10">
        <v>28.5749</v>
      </c>
      <c r="AQ429" s="10">
        <v>0</v>
      </c>
      <c r="AR429" s="10">
        <v>0</v>
      </c>
      <c r="AS429" s="10"/>
      <c r="AT429" s="19">
        <v>0</v>
      </c>
      <c r="AU429" s="10">
        <f t="shared" si="6"/>
        <v>1299.2839999999999</v>
      </c>
      <c r="AV429" s="10">
        <v>305.9529</v>
      </c>
      <c r="AW429" s="10">
        <v>8.0531000000000006</v>
      </c>
      <c r="AX429" s="11">
        <v>78</v>
      </c>
      <c r="AY429" s="11">
        <v>360</v>
      </c>
      <c r="AZ429" s="10">
        <v>190287.24</v>
      </c>
      <c r="BA429" s="10">
        <v>66492.23</v>
      </c>
      <c r="BB429" s="12">
        <v>93</v>
      </c>
      <c r="BC429" s="12">
        <v>45.108841327851401</v>
      </c>
      <c r="BD429" s="12">
        <v>9.6</v>
      </c>
      <c r="BE429" s="12"/>
      <c r="BF429" s="8" t="s">
        <v>75</v>
      </c>
      <c r="BG429" s="5"/>
      <c r="BH429" s="8" t="s">
        <v>76</v>
      </c>
      <c r="BI429" s="8" t="s">
        <v>708</v>
      </c>
      <c r="BJ429" s="8" t="s">
        <v>706</v>
      </c>
      <c r="BK429" s="8" t="s">
        <v>90</v>
      </c>
      <c r="BL429" s="6" t="s">
        <v>80</v>
      </c>
      <c r="BM429" s="12">
        <v>250941.52587021599</v>
      </c>
      <c r="BN429" s="6" t="s">
        <v>81</v>
      </c>
      <c r="BO429" s="12"/>
      <c r="BP429" s="13">
        <v>36511</v>
      </c>
      <c r="BQ429" s="13">
        <v>47484</v>
      </c>
      <c r="BR429" s="12">
        <v>2.0000000000000001E-4</v>
      </c>
      <c r="BS429" s="12">
        <v>137</v>
      </c>
      <c r="BT429" s="12">
        <v>0</v>
      </c>
      <c r="BU429" s="1" t="e">
        <v>#REF!</v>
      </c>
    </row>
    <row r="430" spans="1:73" s="1" customFormat="1" ht="18.2" customHeight="1" x14ac:dyDescent="0.15">
      <c r="A430" s="14">
        <v>428</v>
      </c>
      <c r="B430" s="15" t="s">
        <v>103</v>
      </c>
      <c r="C430" s="15" t="s">
        <v>73</v>
      </c>
      <c r="D430" s="16">
        <v>45078</v>
      </c>
      <c r="E430" s="17" t="s">
        <v>710</v>
      </c>
      <c r="F430" s="18">
        <v>0</v>
      </c>
      <c r="G430" s="18">
        <v>0</v>
      </c>
      <c r="H430" s="19">
        <v>32251.478084999999</v>
      </c>
      <c r="I430" s="19">
        <v>0</v>
      </c>
      <c r="J430" s="19">
        <v>0</v>
      </c>
      <c r="K430" s="19">
        <v>32251.478084999999</v>
      </c>
      <c r="L430" s="19">
        <v>305.9529</v>
      </c>
      <c r="M430" s="19">
        <v>0</v>
      </c>
      <c r="N430" s="19">
        <v>0</v>
      </c>
      <c r="O430" s="19">
        <v>0</v>
      </c>
      <c r="P430" s="19">
        <v>305.9529</v>
      </c>
      <c r="Q430" s="19">
        <v>0</v>
      </c>
      <c r="R430" s="19">
        <v>0</v>
      </c>
      <c r="S430" s="19">
        <v>31945.525184999999</v>
      </c>
      <c r="T430" s="19">
        <v>0</v>
      </c>
      <c r="U430" s="19">
        <v>258.01150000000001</v>
      </c>
      <c r="V430" s="19">
        <v>0</v>
      </c>
      <c r="W430" s="19">
        <v>0</v>
      </c>
      <c r="X430" s="19">
        <v>258.01150000000001</v>
      </c>
      <c r="Y430" s="19">
        <v>0</v>
      </c>
      <c r="Z430" s="19">
        <v>0</v>
      </c>
      <c r="AA430" s="19">
        <v>0</v>
      </c>
      <c r="AB430" s="19">
        <v>137</v>
      </c>
      <c r="AC430" s="19">
        <v>0</v>
      </c>
      <c r="AD430" s="19">
        <v>0</v>
      </c>
      <c r="AE430" s="19">
        <v>0</v>
      </c>
      <c r="AF430" s="19">
        <v>0</v>
      </c>
      <c r="AG430" s="19">
        <v>57.14</v>
      </c>
      <c r="AH430" s="19">
        <v>77.105699999999999</v>
      </c>
      <c r="AI430" s="19">
        <v>28.5749</v>
      </c>
      <c r="AJ430" s="19">
        <v>0</v>
      </c>
      <c r="AK430" s="19">
        <v>0</v>
      </c>
      <c r="AL430" s="19">
        <v>0</v>
      </c>
      <c r="AM430" s="19">
        <v>0</v>
      </c>
      <c r="AN430" s="19">
        <v>0</v>
      </c>
      <c r="AO430" s="19">
        <v>0</v>
      </c>
      <c r="AP430" s="19">
        <v>0</v>
      </c>
      <c r="AQ430" s="19">
        <v>27.985600000000002</v>
      </c>
      <c r="AR430" s="19">
        <v>0</v>
      </c>
      <c r="AS430" s="19"/>
      <c r="AT430" s="19">
        <v>0</v>
      </c>
      <c r="AU430" s="19">
        <f t="shared" si="6"/>
        <v>834.63059999999996</v>
      </c>
      <c r="AV430" s="19">
        <v>0</v>
      </c>
      <c r="AW430" s="19">
        <v>0</v>
      </c>
      <c r="AX430" s="20">
        <v>78</v>
      </c>
      <c r="AY430" s="20">
        <v>360</v>
      </c>
      <c r="AZ430" s="19">
        <v>190287.24</v>
      </c>
      <c r="BA430" s="19">
        <v>66492.23</v>
      </c>
      <c r="BB430" s="21">
        <v>93</v>
      </c>
      <c r="BC430" s="21">
        <v>44.680917487727498</v>
      </c>
      <c r="BD430" s="21">
        <v>9.6</v>
      </c>
      <c r="BE430" s="21"/>
      <c r="BF430" s="17" t="s">
        <v>75</v>
      </c>
      <c r="BG430" s="14"/>
      <c r="BH430" s="17" t="s">
        <v>76</v>
      </c>
      <c r="BI430" s="17" t="s">
        <v>708</v>
      </c>
      <c r="BJ430" s="17" t="s">
        <v>706</v>
      </c>
      <c r="BK430" s="17" t="s">
        <v>107</v>
      </c>
      <c r="BL430" s="15" t="s">
        <v>80</v>
      </c>
      <c r="BM430" s="21">
        <v>248560.97566684399</v>
      </c>
      <c r="BN430" s="15" t="s">
        <v>81</v>
      </c>
      <c r="BO430" s="21"/>
      <c r="BP430" s="22">
        <v>36511</v>
      </c>
      <c r="BQ430" s="22">
        <v>47484</v>
      </c>
      <c r="BR430" s="21">
        <v>0</v>
      </c>
      <c r="BS430" s="21">
        <v>137</v>
      </c>
      <c r="BT430" s="21">
        <v>0</v>
      </c>
      <c r="BU430" s="1" t="e">
        <v>#REF!</v>
      </c>
    </row>
    <row r="431" spans="1:73" s="1" customFormat="1" ht="18.2" customHeight="1" x14ac:dyDescent="0.15">
      <c r="A431" s="5">
        <v>429</v>
      </c>
      <c r="B431" s="6" t="s">
        <v>103</v>
      </c>
      <c r="C431" s="6" t="s">
        <v>73</v>
      </c>
      <c r="D431" s="7">
        <v>45078</v>
      </c>
      <c r="E431" s="8" t="s">
        <v>711</v>
      </c>
      <c r="F431" s="9">
        <v>163</v>
      </c>
      <c r="G431" s="9">
        <v>162</v>
      </c>
      <c r="H431" s="10">
        <v>98952.968599999993</v>
      </c>
      <c r="I431" s="10">
        <v>53898.017399999997</v>
      </c>
      <c r="J431" s="10">
        <v>0</v>
      </c>
      <c r="K431" s="10">
        <v>152850.986</v>
      </c>
      <c r="L431" s="10">
        <v>565.84709999999995</v>
      </c>
      <c r="M431" s="10">
        <v>0</v>
      </c>
      <c r="N431" s="10">
        <v>0</v>
      </c>
      <c r="O431" s="10">
        <v>0</v>
      </c>
      <c r="P431" s="10">
        <v>0</v>
      </c>
      <c r="Q431" s="10">
        <v>0</v>
      </c>
      <c r="R431" s="10">
        <v>0</v>
      </c>
      <c r="S431" s="10">
        <v>152850.986</v>
      </c>
      <c r="T431" s="10">
        <v>152994.75080000001</v>
      </c>
      <c r="U431" s="10">
        <v>719.05769999999995</v>
      </c>
      <c r="V431" s="10">
        <v>0</v>
      </c>
      <c r="W431" s="10">
        <v>0</v>
      </c>
      <c r="X431" s="10">
        <v>0</v>
      </c>
      <c r="Y431" s="10">
        <v>0</v>
      </c>
      <c r="Z431" s="10">
        <v>0</v>
      </c>
      <c r="AA431" s="10">
        <v>153713.80850000001</v>
      </c>
      <c r="AB431" s="10">
        <v>0</v>
      </c>
      <c r="AC431" s="10">
        <v>0</v>
      </c>
      <c r="AD431" s="10">
        <v>0</v>
      </c>
      <c r="AE431" s="10">
        <v>0</v>
      </c>
      <c r="AF431" s="10">
        <v>0</v>
      </c>
      <c r="AG431" s="10">
        <v>0</v>
      </c>
      <c r="AH431" s="10">
        <v>0</v>
      </c>
      <c r="AI431" s="10">
        <v>0</v>
      </c>
      <c r="AJ431" s="10">
        <v>0</v>
      </c>
      <c r="AK431" s="10">
        <v>0</v>
      </c>
      <c r="AL431" s="10">
        <v>0</v>
      </c>
      <c r="AM431" s="10">
        <v>0</v>
      </c>
      <c r="AN431" s="10">
        <v>0</v>
      </c>
      <c r="AO431" s="10">
        <v>0</v>
      </c>
      <c r="AP431" s="10">
        <v>0</v>
      </c>
      <c r="AQ431" s="10">
        <v>0</v>
      </c>
      <c r="AR431" s="10">
        <v>0</v>
      </c>
      <c r="AS431" s="10"/>
      <c r="AT431" s="19">
        <v>0</v>
      </c>
      <c r="AU431" s="10">
        <f t="shared" si="6"/>
        <v>0</v>
      </c>
      <c r="AV431" s="10">
        <v>54463.864500000003</v>
      </c>
      <c r="AW431" s="10">
        <v>153713.80850000001</v>
      </c>
      <c r="AX431" s="11">
        <v>115</v>
      </c>
      <c r="AY431" s="11">
        <v>300</v>
      </c>
      <c r="AZ431" s="10">
        <v>694000</v>
      </c>
      <c r="BA431" s="10">
        <v>156674.29</v>
      </c>
      <c r="BB431" s="12">
        <v>88.83</v>
      </c>
      <c r="BC431" s="12">
        <v>86.662292111743398</v>
      </c>
      <c r="BD431" s="12">
        <v>8.7200000000000006</v>
      </c>
      <c r="BE431" s="12"/>
      <c r="BF431" s="8" t="s">
        <v>93</v>
      </c>
      <c r="BG431" s="5"/>
      <c r="BH431" s="8" t="s">
        <v>94</v>
      </c>
      <c r="BI431" s="8" t="s">
        <v>95</v>
      </c>
      <c r="BJ431" s="8" t="s">
        <v>712</v>
      </c>
      <c r="BK431" s="8" t="s">
        <v>79</v>
      </c>
      <c r="BL431" s="6" t="s">
        <v>80</v>
      </c>
      <c r="BM431" s="12">
        <v>1189299.2834451401</v>
      </c>
      <c r="BN431" s="6" t="s">
        <v>81</v>
      </c>
      <c r="BO431" s="12"/>
      <c r="BP431" s="13">
        <v>39451</v>
      </c>
      <c r="BQ431" s="13">
        <v>48611</v>
      </c>
      <c r="BR431" s="12">
        <v>38747.244500000001</v>
      </c>
      <c r="BS431" s="12">
        <v>130.56</v>
      </c>
      <c r="BT431" s="12">
        <v>44.982700000000001</v>
      </c>
      <c r="BU431" s="1" t="e">
        <v>#REF!</v>
      </c>
    </row>
    <row r="432" spans="1:73" s="1" customFormat="1" ht="18.2" customHeight="1" x14ac:dyDescent="0.15">
      <c r="A432" s="14">
        <v>430</v>
      </c>
      <c r="B432" s="15" t="s">
        <v>103</v>
      </c>
      <c r="C432" s="15" t="s">
        <v>73</v>
      </c>
      <c r="D432" s="16">
        <v>45078</v>
      </c>
      <c r="E432" s="17" t="s">
        <v>713</v>
      </c>
      <c r="F432" s="18">
        <v>139</v>
      </c>
      <c r="G432" s="18">
        <v>138</v>
      </c>
      <c r="H432" s="19">
        <v>67689.987200000003</v>
      </c>
      <c r="I432" s="19">
        <v>35528.539499999999</v>
      </c>
      <c r="J432" s="19">
        <v>0</v>
      </c>
      <c r="K432" s="19">
        <v>103218.5267</v>
      </c>
      <c r="L432" s="19">
        <v>407.51</v>
      </c>
      <c r="M432" s="19">
        <v>0</v>
      </c>
      <c r="N432" s="19">
        <v>0</v>
      </c>
      <c r="O432" s="19">
        <v>0</v>
      </c>
      <c r="P432" s="19">
        <v>0</v>
      </c>
      <c r="Q432" s="19">
        <v>0</v>
      </c>
      <c r="R432" s="19">
        <v>0</v>
      </c>
      <c r="S432" s="19">
        <v>103218.5267</v>
      </c>
      <c r="T432" s="19">
        <v>87696.510599999994</v>
      </c>
      <c r="U432" s="19">
        <v>491.87959999999998</v>
      </c>
      <c r="V432" s="19">
        <v>0</v>
      </c>
      <c r="W432" s="19">
        <v>0</v>
      </c>
      <c r="X432" s="19">
        <v>0</v>
      </c>
      <c r="Y432" s="19">
        <v>0</v>
      </c>
      <c r="Z432" s="19">
        <v>0</v>
      </c>
      <c r="AA432" s="19">
        <v>88188.390199999994</v>
      </c>
      <c r="AB432" s="19">
        <v>0</v>
      </c>
      <c r="AC432" s="19">
        <v>0</v>
      </c>
      <c r="AD432" s="19">
        <v>0</v>
      </c>
      <c r="AE432" s="19">
        <v>0</v>
      </c>
      <c r="AF432" s="19">
        <v>0</v>
      </c>
      <c r="AG432" s="19">
        <v>0</v>
      </c>
      <c r="AH432" s="19">
        <v>0</v>
      </c>
      <c r="AI432" s="19">
        <v>0</v>
      </c>
      <c r="AJ432" s="19">
        <v>0</v>
      </c>
      <c r="AK432" s="19">
        <v>0</v>
      </c>
      <c r="AL432" s="19">
        <v>0</v>
      </c>
      <c r="AM432" s="19">
        <v>0</v>
      </c>
      <c r="AN432" s="19">
        <v>0</v>
      </c>
      <c r="AO432" s="19">
        <v>0</v>
      </c>
      <c r="AP432" s="19">
        <v>0</v>
      </c>
      <c r="AQ432" s="19">
        <v>0</v>
      </c>
      <c r="AR432" s="19">
        <v>0</v>
      </c>
      <c r="AS432" s="19"/>
      <c r="AT432" s="19">
        <v>0</v>
      </c>
      <c r="AU432" s="19">
        <f t="shared" si="6"/>
        <v>0</v>
      </c>
      <c r="AV432" s="19">
        <v>35936.049500000001</v>
      </c>
      <c r="AW432" s="19">
        <v>88188.390199999994</v>
      </c>
      <c r="AX432" s="20">
        <v>111</v>
      </c>
      <c r="AY432" s="20">
        <v>300</v>
      </c>
      <c r="AZ432" s="19">
        <v>506300</v>
      </c>
      <c r="BA432" s="19">
        <v>109665.77</v>
      </c>
      <c r="BB432" s="21">
        <v>89.92</v>
      </c>
      <c r="BC432" s="21">
        <v>84.633609200610195</v>
      </c>
      <c r="BD432" s="21">
        <v>8.7200000000000006</v>
      </c>
      <c r="BE432" s="21"/>
      <c r="BF432" s="17" t="s">
        <v>75</v>
      </c>
      <c r="BG432" s="14"/>
      <c r="BH432" s="17" t="s">
        <v>545</v>
      </c>
      <c r="BI432" s="17" t="s">
        <v>714</v>
      </c>
      <c r="BJ432" s="17" t="s">
        <v>715</v>
      </c>
      <c r="BK432" s="17" t="s">
        <v>79</v>
      </c>
      <c r="BL432" s="15" t="s">
        <v>80</v>
      </c>
      <c r="BM432" s="21">
        <v>803120.23530271905</v>
      </c>
      <c r="BN432" s="15" t="s">
        <v>81</v>
      </c>
      <c r="BO432" s="21"/>
      <c r="BP432" s="22">
        <v>39346</v>
      </c>
      <c r="BQ432" s="22">
        <v>48488</v>
      </c>
      <c r="BR432" s="21">
        <v>23628.904900000001</v>
      </c>
      <c r="BS432" s="21">
        <v>91.39</v>
      </c>
      <c r="BT432" s="21">
        <v>44.982700000000001</v>
      </c>
      <c r="BU432" s="1" t="e">
        <v>#REF!</v>
      </c>
    </row>
    <row r="433" spans="1:73" s="1" customFormat="1" ht="18.2" customHeight="1" x14ac:dyDescent="0.15">
      <c r="A433" s="5">
        <v>431</v>
      </c>
      <c r="B433" s="6" t="s">
        <v>103</v>
      </c>
      <c r="C433" s="6" t="s">
        <v>73</v>
      </c>
      <c r="D433" s="7">
        <v>45078</v>
      </c>
      <c r="E433" s="8" t="s">
        <v>716</v>
      </c>
      <c r="F433" s="9">
        <v>168</v>
      </c>
      <c r="G433" s="9">
        <v>167</v>
      </c>
      <c r="H433" s="10">
        <v>96093.793399999995</v>
      </c>
      <c r="I433" s="10">
        <v>56688.117700000003</v>
      </c>
      <c r="J433" s="10">
        <v>0</v>
      </c>
      <c r="K433" s="10">
        <v>152781.9111</v>
      </c>
      <c r="L433" s="10">
        <v>586.0471</v>
      </c>
      <c r="M433" s="10">
        <v>0</v>
      </c>
      <c r="N433" s="10">
        <v>0</v>
      </c>
      <c r="O433" s="10">
        <v>0</v>
      </c>
      <c r="P433" s="10">
        <v>0</v>
      </c>
      <c r="Q433" s="10">
        <v>0</v>
      </c>
      <c r="R433" s="10">
        <v>0</v>
      </c>
      <c r="S433" s="10">
        <v>152781.9111</v>
      </c>
      <c r="T433" s="10">
        <v>156533.3124</v>
      </c>
      <c r="U433" s="10">
        <v>698.28070000000002</v>
      </c>
      <c r="V433" s="10">
        <v>0</v>
      </c>
      <c r="W433" s="10">
        <v>0</v>
      </c>
      <c r="X433" s="10">
        <v>0</v>
      </c>
      <c r="Y433" s="10">
        <v>0</v>
      </c>
      <c r="Z433" s="10">
        <v>0</v>
      </c>
      <c r="AA433" s="10">
        <v>157231.5931</v>
      </c>
      <c r="AB433" s="10">
        <v>0</v>
      </c>
      <c r="AC433" s="10">
        <v>0</v>
      </c>
      <c r="AD433" s="10">
        <v>0</v>
      </c>
      <c r="AE433" s="10">
        <v>0</v>
      </c>
      <c r="AF433" s="10">
        <v>0</v>
      </c>
      <c r="AG433" s="10">
        <v>0</v>
      </c>
      <c r="AH433" s="10">
        <v>0</v>
      </c>
      <c r="AI433" s="10">
        <v>0</v>
      </c>
      <c r="AJ433" s="10">
        <v>0</v>
      </c>
      <c r="AK433" s="10">
        <v>0</v>
      </c>
      <c r="AL433" s="10">
        <v>0</v>
      </c>
      <c r="AM433" s="10">
        <v>0</v>
      </c>
      <c r="AN433" s="10">
        <v>0</v>
      </c>
      <c r="AO433" s="10">
        <v>0</v>
      </c>
      <c r="AP433" s="10">
        <v>0</v>
      </c>
      <c r="AQ433" s="10">
        <v>0</v>
      </c>
      <c r="AR433" s="10">
        <v>0</v>
      </c>
      <c r="AS433" s="10"/>
      <c r="AT433" s="19">
        <v>0</v>
      </c>
      <c r="AU433" s="10">
        <f t="shared" si="6"/>
        <v>0</v>
      </c>
      <c r="AV433" s="10">
        <v>57274.164799999999</v>
      </c>
      <c r="AW433" s="10">
        <v>157231.5931</v>
      </c>
      <c r="AX433" s="11">
        <v>110</v>
      </c>
      <c r="AY433" s="11">
        <v>300</v>
      </c>
      <c r="AZ433" s="10">
        <v>668000</v>
      </c>
      <c r="BA433" s="10">
        <v>156603.51999999999</v>
      </c>
      <c r="BB433" s="12">
        <v>90</v>
      </c>
      <c r="BC433" s="12">
        <v>87.8037224131361</v>
      </c>
      <c r="BD433" s="12">
        <v>8.7200000000000006</v>
      </c>
      <c r="BE433" s="12"/>
      <c r="BF433" s="8" t="s">
        <v>75</v>
      </c>
      <c r="BG433" s="5"/>
      <c r="BH433" s="8" t="s">
        <v>84</v>
      </c>
      <c r="BI433" s="8" t="s">
        <v>255</v>
      </c>
      <c r="BJ433" s="8" t="s">
        <v>567</v>
      </c>
      <c r="BK433" s="8" t="s">
        <v>79</v>
      </c>
      <c r="BL433" s="6" t="s">
        <v>80</v>
      </c>
      <c r="BM433" s="12">
        <v>1188761.8271210101</v>
      </c>
      <c r="BN433" s="6" t="s">
        <v>81</v>
      </c>
      <c r="BO433" s="12"/>
      <c r="BP433" s="13">
        <v>39310</v>
      </c>
      <c r="BQ433" s="13">
        <v>48458</v>
      </c>
      <c r="BR433" s="12">
        <v>39716.314700000003</v>
      </c>
      <c r="BS433" s="12">
        <v>130.5</v>
      </c>
      <c r="BT433" s="12">
        <v>44.982700000000001</v>
      </c>
      <c r="BU433" s="1" t="e">
        <v>#REF!</v>
      </c>
    </row>
    <row r="434" spans="1:73" s="1" customFormat="1" ht="18.2" customHeight="1" x14ac:dyDescent="0.15">
      <c r="A434" s="14">
        <v>432</v>
      </c>
      <c r="B434" s="15" t="s">
        <v>103</v>
      </c>
      <c r="C434" s="15" t="s">
        <v>73</v>
      </c>
      <c r="D434" s="16">
        <v>45078</v>
      </c>
      <c r="E434" s="17" t="s">
        <v>717</v>
      </c>
      <c r="F434" s="18">
        <v>123</v>
      </c>
      <c r="G434" s="18">
        <v>122</v>
      </c>
      <c r="H434" s="19">
        <v>97113.481700000004</v>
      </c>
      <c r="I434" s="19">
        <v>47344.691899999998</v>
      </c>
      <c r="J434" s="19">
        <v>0</v>
      </c>
      <c r="K434" s="19">
        <v>144458.17360000001</v>
      </c>
      <c r="L434" s="19">
        <v>584.56870000000004</v>
      </c>
      <c r="M434" s="19">
        <v>0</v>
      </c>
      <c r="N434" s="19">
        <v>0</v>
      </c>
      <c r="O434" s="19">
        <v>0</v>
      </c>
      <c r="P434" s="19">
        <v>0</v>
      </c>
      <c r="Q434" s="19">
        <v>0</v>
      </c>
      <c r="R434" s="19">
        <v>0</v>
      </c>
      <c r="S434" s="19">
        <v>144458.17360000001</v>
      </c>
      <c r="T434" s="19">
        <v>108800.19680000001</v>
      </c>
      <c r="U434" s="19">
        <v>705.6902</v>
      </c>
      <c r="V434" s="19">
        <v>0</v>
      </c>
      <c r="W434" s="19">
        <v>0</v>
      </c>
      <c r="X434" s="19">
        <v>0</v>
      </c>
      <c r="Y434" s="19">
        <v>0</v>
      </c>
      <c r="Z434" s="19">
        <v>0</v>
      </c>
      <c r="AA434" s="19">
        <v>109505.887</v>
      </c>
      <c r="AB434" s="19">
        <v>0</v>
      </c>
      <c r="AC434" s="19">
        <v>0</v>
      </c>
      <c r="AD434" s="19">
        <v>0</v>
      </c>
      <c r="AE434" s="19">
        <v>0</v>
      </c>
      <c r="AF434" s="19">
        <v>0</v>
      </c>
      <c r="AG434" s="19">
        <v>0</v>
      </c>
      <c r="AH434" s="19">
        <v>0</v>
      </c>
      <c r="AI434" s="19">
        <v>0</v>
      </c>
      <c r="AJ434" s="19">
        <v>0</v>
      </c>
      <c r="AK434" s="19">
        <v>0</v>
      </c>
      <c r="AL434" s="19">
        <v>0</v>
      </c>
      <c r="AM434" s="19">
        <v>0</v>
      </c>
      <c r="AN434" s="19">
        <v>0</v>
      </c>
      <c r="AO434" s="19">
        <v>0</v>
      </c>
      <c r="AP434" s="19">
        <v>0</v>
      </c>
      <c r="AQ434" s="19">
        <v>0</v>
      </c>
      <c r="AR434" s="19">
        <v>0</v>
      </c>
      <c r="AS434" s="19"/>
      <c r="AT434" s="19">
        <v>0</v>
      </c>
      <c r="AU434" s="19">
        <f t="shared" si="6"/>
        <v>0</v>
      </c>
      <c r="AV434" s="19">
        <v>47929.260600000001</v>
      </c>
      <c r="AW434" s="19">
        <v>109505.887</v>
      </c>
      <c r="AX434" s="20">
        <v>111</v>
      </c>
      <c r="AY434" s="20">
        <v>300</v>
      </c>
      <c r="AZ434" s="19">
        <v>673000</v>
      </c>
      <c r="BA434" s="19">
        <v>157327.34</v>
      </c>
      <c r="BB434" s="21">
        <v>90</v>
      </c>
      <c r="BC434" s="21">
        <v>82.638120138559501</v>
      </c>
      <c r="BD434" s="21">
        <v>8.7200000000000006</v>
      </c>
      <c r="BE434" s="21"/>
      <c r="BF434" s="17" t="s">
        <v>93</v>
      </c>
      <c r="BG434" s="14"/>
      <c r="BH434" s="17" t="s">
        <v>84</v>
      </c>
      <c r="BI434" s="17" t="s">
        <v>255</v>
      </c>
      <c r="BJ434" s="17" t="s">
        <v>567</v>
      </c>
      <c r="BK434" s="17" t="s">
        <v>79</v>
      </c>
      <c r="BL434" s="15" t="s">
        <v>80</v>
      </c>
      <c r="BM434" s="21">
        <v>1123996.6901507101</v>
      </c>
      <c r="BN434" s="15" t="s">
        <v>81</v>
      </c>
      <c r="BO434" s="21"/>
      <c r="BP434" s="22">
        <v>39331</v>
      </c>
      <c r="BQ434" s="22">
        <v>48488</v>
      </c>
      <c r="BR434" s="21">
        <v>30746.835999999999</v>
      </c>
      <c r="BS434" s="21">
        <v>131.11000000000001</v>
      </c>
      <c r="BT434" s="21">
        <v>44.982700000000001</v>
      </c>
      <c r="BU434" s="1" t="e">
        <v>#REF!</v>
      </c>
    </row>
    <row r="435" spans="1:73" s="1" customFormat="1" ht="18.2" customHeight="1" x14ac:dyDescent="0.15">
      <c r="A435" s="5">
        <v>433</v>
      </c>
      <c r="B435" s="6" t="s">
        <v>103</v>
      </c>
      <c r="C435" s="6" t="s">
        <v>73</v>
      </c>
      <c r="D435" s="7">
        <v>45078</v>
      </c>
      <c r="E435" s="8" t="s">
        <v>718</v>
      </c>
      <c r="F435" s="9">
        <v>153</v>
      </c>
      <c r="G435" s="9">
        <v>152</v>
      </c>
      <c r="H435" s="10">
        <v>72797.9326</v>
      </c>
      <c r="I435" s="10">
        <v>40334.433299999997</v>
      </c>
      <c r="J435" s="10">
        <v>0</v>
      </c>
      <c r="K435" s="10">
        <v>113132.3659</v>
      </c>
      <c r="L435" s="10">
        <v>438.20010000000002</v>
      </c>
      <c r="M435" s="10">
        <v>0</v>
      </c>
      <c r="N435" s="10">
        <v>0</v>
      </c>
      <c r="O435" s="10">
        <v>0</v>
      </c>
      <c r="P435" s="10">
        <v>0</v>
      </c>
      <c r="Q435" s="10">
        <v>0</v>
      </c>
      <c r="R435" s="10">
        <v>0</v>
      </c>
      <c r="S435" s="10">
        <v>113132.3659</v>
      </c>
      <c r="T435" s="10">
        <v>105729.8694</v>
      </c>
      <c r="U435" s="10">
        <v>528.99749999999995</v>
      </c>
      <c r="V435" s="10">
        <v>0</v>
      </c>
      <c r="W435" s="10">
        <v>0</v>
      </c>
      <c r="X435" s="10">
        <v>0</v>
      </c>
      <c r="Y435" s="10">
        <v>0</v>
      </c>
      <c r="Z435" s="10">
        <v>0</v>
      </c>
      <c r="AA435" s="10">
        <v>106258.86689999999</v>
      </c>
      <c r="AB435" s="10">
        <v>0</v>
      </c>
      <c r="AC435" s="10">
        <v>0</v>
      </c>
      <c r="AD435" s="10">
        <v>0</v>
      </c>
      <c r="AE435" s="10">
        <v>0</v>
      </c>
      <c r="AF435" s="10">
        <v>0</v>
      </c>
      <c r="AG435" s="10">
        <v>0</v>
      </c>
      <c r="AH435" s="10">
        <v>0</v>
      </c>
      <c r="AI435" s="10">
        <v>0</v>
      </c>
      <c r="AJ435" s="10">
        <v>0</v>
      </c>
      <c r="AK435" s="10">
        <v>0</v>
      </c>
      <c r="AL435" s="10">
        <v>0</v>
      </c>
      <c r="AM435" s="10">
        <v>0</v>
      </c>
      <c r="AN435" s="10">
        <v>0</v>
      </c>
      <c r="AO435" s="10">
        <v>0</v>
      </c>
      <c r="AP435" s="10">
        <v>0</v>
      </c>
      <c r="AQ435" s="10">
        <v>0</v>
      </c>
      <c r="AR435" s="10">
        <v>0</v>
      </c>
      <c r="AS435" s="10"/>
      <c r="AT435" s="19">
        <v>0</v>
      </c>
      <c r="AU435" s="10">
        <f t="shared" si="6"/>
        <v>0</v>
      </c>
      <c r="AV435" s="10">
        <v>40772.633399999999</v>
      </c>
      <c r="AW435" s="10">
        <v>106258.86689999999</v>
      </c>
      <c r="AX435" s="11">
        <v>111</v>
      </c>
      <c r="AY435" s="11">
        <v>300</v>
      </c>
      <c r="AZ435" s="10">
        <v>505000</v>
      </c>
      <c r="BA435" s="10">
        <v>117935.02</v>
      </c>
      <c r="BB435" s="12">
        <v>90</v>
      </c>
      <c r="BC435" s="12">
        <v>86.334940469760397</v>
      </c>
      <c r="BD435" s="12">
        <v>8.7200000000000006</v>
      </c>
      <c r="BE435" s="12"/>
      <c r="BF435" s="8" t="s">
        <v>75</v>
      </c>
      <c r="BG435" s="5"/>
      <c r="BH435" s="8" t="s">
        <v>84</v>
      </c>
      <c r="BI435" s="8" t="s">
        <v>255</v>
      </c>
      <c r="BJ435" s="8" t="s">
        <v>567</v>
      </c>
      <c r="BK435" s="8" t="s">
        <v>79</v>
      </c>
      <c r="BL435" s="6" t="s">
        <v>80</v>
      </c>
      <c r="BM435" s="12">
        <v>880257.59741793899</v>
      </c>
      <c r="BN435" s="6" t="s">
        <v>81</v>
      </c>
      <c r="BO435" s="12"/>
      <c r="BP435" s="13">
        <v>39339</v>
      </c>
      <c r="BQ435" s="13">
        <v>48488</v>
      </c>
      <c r="BR435" s="12">
        <v>27580.6862</v>
      </c>
      <c r="BS435" s="12">
        <v>98.28</v>
      </c>
      <c r="BT435" s="12">
        <v>44.982700000000001</v>
      </c>
      <c r="BU435" s="1" t="e">
        <v>#REF!</v>
      </c>
    </row>
    <row r="436" spans="1:73" s="1" customFormat="1" ht="18.2" customHeight="1" x14ac:dyDescent="0.15">
      <c r="A436" s="14">
        <v>434</v>
      </c>
      <c r="B436" s="15" t="s">
        <v>103</v>
      </c>
      <c r="C436" s="15" t="s">
        <v>73</v>
      </c>
      <c r="D436" s="16">
        <v>45078</v>
      </c>
      <c r="E436" s="17" t="s">
        <v>719</v>
      </c>
      <c r="F436" s="18">
        <v>157</v>
      </c>
      <c r="G436" s="18">
        <v>156</v>
      </c>
      <c r="H436" s="19">
        <v>73600.744300000006</v>
      </c>
      <c r="I436" s="19">
        <v>41357.6803</v>
      </c>
      <c r="J436" s="19">
        <v>0</v>
      </c>
      <c r="K436" s="19">
        <v>114958.4246</v>
      </c>
      <c r="L436" s="19">
        <v>443.05599999999998</v>
      </c>
      <c r="M436" s="19">
        <v>0</v>
      </c>
      <c r="N436" s="19">
        <v>0</v>
      </c>
      <c r="O436" s="19">
        <v>0</v>
      </c>
      <c r="P436" s="19">
        <v>0</v>
      </c>
      <c r="Q436" s="19">
        <v>0</v>
      </c>
      <c r="R436" s="19">
        <v>0</v>
      </c>
      <c r="S436" s="19">
        <v>114958.4246</v>
      </c>
      <c r="T436" s="19">
        <v>110232.4382</v>
      </c>
      <c r="U436" s="19">
        <v>534.83119999999997</v>
      </c>
      <c r="V436" s="19">
        <v>0</v>
      </c>
      <c r="W436" s="19">
        <v>0</v>
      </c>
      <c r="X436" s="19">
        <v>0</v>
      </c>
      <c r="Y436" s="19">
        <v>0</v>
      </c>
      <c r="Z436" s="19">
        <v>0</v>
      </c>
      <c r="AA436" s="19">
        <v>110767.2694</v>
      </c>
      <c r="AB436" s="19">
        <v>0</v>
      </c>
      <c r="AC436" s="19">
        <v>0</v>
      </c>
      <c r="AD436" s="19">
        <v>0</v>
      </c>
      <c r="AE436" s="19">
        <v>0</v>
      </c>
      <c r="AF436" s="19">
        <v>0</v>
      </c>
      <c r="AG436" s="19">
        <v>0</v>
      </c>
      <c r="AH436" s="19">
        <v>0</v>
      </c>
      <c r="AI436" s="19">
        <v>0</v>
      </c>
      <c r="AJ436" s="19">
        <v>0</v>
      </c>
      <c r="AK436" s="19">
        <v>0</v>
      </c>
      <c r="AL436" s="19">
        <v>0</v>
      </c>
      <c r="AM436" s="19">
        <v>0</v>
      </c>
      <c r="AN436" s="19">
        <v>0</v>
      </c>
      <c r="AO436" s="19">
        <v>0</v>
      </c>
      <c r="AP436" s="19">
        <v>0</v>
      </c>
      <c r="AQ436" s="19">
        <v>0</v>
      </c>
      <c r="AR436" s="19">
        <v>0</v>
      </c>
      <c r="AS436" s="19"/>
      <c r="AT436" s="19">
        <v>0</v>
      </c>
      <c r="AU436" s="19">
        <f t="shared" si="6"/>
        <v>0</v>
      </c>
      <c r="AV436" s="19">
        <v>41800.736299999997</v>
      </c>
      <c r="AW436" s="19">
        <v>110767.2694</v>
      </c>
      <c r="AX436" s="20">
        <v>111</v>
      </c>
      <c r="AY436" s="20">
        <v>300</v>
      </c>
      <c r="AZ436" s="19">
        <v>510000</v>
      </c>
      <c r="BA436" s="19">
        <v>119238</v>
      </c>
      <c r="BB436" s="21">
        <v>90</v>
      </c>
      <c r="BC436" s="21">
        <v>86.769806722689097</v>
      </c>
      <c r="BD436" s="21">
        <v>8.7200000000000006</v>
      </c>
      <c r="BE436" s="21"/>
      <c r="BF436" s="17" t="s">
        <v>93</v>
      </c>
      <c r="BG436" s="14"/>
      <c r="BH436" s="17" t="s">
        <v>84</v>
      </c>
      <c r="BI436" s="17" t="s">
        <v>255</v>
      </c>
      <c r="BJ436" s="17" t="s">
        <v>567</v>
      </c>
      <c r="BK436" s="17" t="s">
        <v>79</v>
      </c>
      <c r="BL436" s="15" t="s">
        <v>80</v>
      </c>
      <c r="BM436" s="21">
        <v>894465.75112548994</v>
      </c>
      <c r="BN436" s="15" t="s">
        <v>81</v>
      </c>
      <c r="BO436" s="21"/>
      <c r="BP436" s="22">
        <v>39330</v>
      </c>
      <c r="BQ436" s="22">
        <v>48488</v>
      </c>
      <c r="BR436" s="21">
        <v>28511.103200000001</v>
      </c>
      <c r="BS436" s="21">
        <v>99.36</v>
      </c>
      <c r="BT436" s="21">
        <v>44.982700000000001</v>
      </c>
      <c r="BU436" s="1" t="e">
        <v>#REF!</v>
      </c>
    </row>
    <row r="437" spans="1:73" s="1" customFormat="1" ht="18.2" customHeight="1" x14ac:dyDescent="0.15">
      <c r="A437" s="5">
        <v>435</v>
      </c>
      <c r="B437" s="6" t="s">
        <v>103</v>
      </c>
      <c r="C437" s="6" t="s">
        <v>73</v>
      </c>
      <c r="D437" s="7">
        <v>45078</v>
      </c>
      <c r="E437" s="8" t="s">
        <v>720</v>
      </c>
      <c r="F437" s="9">
        <v>71</v>
      </c>
      <c r="G437" s="9">
        <v>70</v>
      </c>
      <c r="H437" s="10">
        <v>104797.37910000001</v>
      </c>
      <c r="I437" s="10">
        <v>33895.020600000003</v>
      </c>
      <c r="J437" s="10">
        <v>0</v>
      </c>
      <c r="K437" s="10">
        <v>138692.39970000001</v>
      </c>
      <c r="L437" s="10">
        <v>614.73979999999995</v>
      </c>
      <c r="M437" s="10">
        <v>0</v>
      </c>
      <c r="N437" s="10">
        <v>0</v>
      </c>
      <c r="O437" s="10">
        <v>0</v>
      </c>
      <c r="P437" s="10">
        <v>0</v>
      </c>
      <c r="Q437" s="10">
        <v>0</v>
      </c>
      <c r="R437" s="10">
        <v>0</v>
      </c>
      <c r="S437" s="10">
        <v>138692.39970000001</v>
      </c>
      <c r="T437" s="10">
        <v>61098.9732</v>
      </c>
      <c r="U437" s="10">
        <v>761.52710000000002</v>
      </c>
      <c r="V437" s="10">
        <v>0</v>
      </c>
      <c r="W437" s="10">
        <v>0</v>
      </c>
      <c r="X437" s="10">
        <v>0</v>
      </c>
      <c r="Y437" s="10">
        <v>0</v>
      </c>
      <c r="Z437" s="10">
        <v>0</v>
      </c>
      <c r="AA437" s="10">
        <v>61860.5003</v>
      </c>
      <c r="AB437" s="10">
        <v>0</v>
      </c>
      <c r="AC437" s="10">
        <v>0</v>
      </c>
      <c r="AD437" s="10">
        <v>0</v>
      </c>
      <c r="AE437" s="10">
        <v>0</v>
      </c>
      <c r="AF437" s="10">
        <v>0</v>
      </c>
      <c r="AG437" s="10">
        <v>0</v>
      </c>
      <c r="AH437" s="10">
        <v>0</v>
      </c>
      <c r="AI437" s="10">
        <v>0</v>
      </c>
      <c r="AJ437" s="10">
        <v>0</v>
      </c>
      <c r="AK437" s="10">
        <v>0</v>
      </c>
      <c r="AL437" s="10">
        <v>0</v>
      </c>
      <c r="AM437" s="10">
        <v>0</v>
      </c>
      <c r="AN437" s="10">
        <v>0</v>
      </c>
      <c r="AO437" s="10">
        <v>0</v>
      </c>
      <c r="AP437" s="10">
        <v>0</v>
      </c>
      <c r="AQ437" s="10">
        <v>0</v>
      </c>
      <c r="AR437" s="10">
        <v>0</v>
      </c>
      <c r="AS437" s="10"/>
      <c r="AT437" s="19">
        <v>0</v>
      </c>
      <c r="AU437" s="10">
        <f t="shared" si="6"/>
        <v>0</v>
      </c>
      <c r="AV437" s="10">
        <v>34509.760399999999</v>
      </c>
      <c r="AW437" s="10">
        <v>61860.5003</v>
      </c>
      <c r="AX437" s="11">
        <v>113</v>
      </c>
      <c r="AY437" s="11">
        <v>300</v>
      </c>
      <c r="AZ437" s="10">
        <v>728000</v>
      </c>
      <c r="BA437" s="10">
        <v>167814.8</v>
      </c>
      <c r="BB437" s="12">
        <v>90</v>
      </c>
      <c r="BC437" s="12">
        <v>74.381496584329895</v>
      </c>
      <c r="BD437" s="12">
        <v>8.7200000000000006</v>
      </c>
      <c r="BE437" s="12"/>
      <c r="BF437" s="8" t="s">
        <v>75</v>
      </c>
      <c r="BG437" s="5"/>
      <c r="BH437" s="8" t="s">
        <v>84</v>
      </c>
      <c r="BI437" s="8" t="s">
        <v>255</v>
      </c>
      <c r="BJ437" s="8" t="s">
        <v>567</v>
      </c>
      <c r="BK437" s="8" t="s">
        <v>79</v>
      </c>
      <c r="BL437" s="6" t="s">
        <v>80</v>
      </c>
      <c r="BM437" s="12">
        <v>1079134.4949681701</v>
      </c>
      <c r="BN437" s="6" t="s">
        <v>81</v>
      </c>
      <c r="BO437" s="12"/>
      <c r="BP437" s="13">
        <v>39413</v>
      </c>
      <c r="BQ437" s="13">
        <v>48549</v>
      </c>
      <c r="BR437" s="12">
        <v>20900.430400000001</v>
      </c>
      <c r="BS437" s="12">
        <v>139.85</v>
      </c>
      <c r="BT437" s="12">
        <v>44.982700000000001</v>
      </c>
      <c r="BU437" s="1" t="e">
        <v>#REF!</v>
      </c>
    </row>
    <row r="438" spans="1:73" s="1" customFormat="1" ht="18.2" customHeight="1" x14ac:dyDescent="0.15">
      <c r="A438" s="14">
        <v>436</v>
      </c>
      <c r="B438" s="15" t="s">
        <v>103</v>
      </c>
      <c r="C438" s="15" t="s">
        <v>73</v>
      </c>
      <c r="D438" s="16">
        <v>45078</v>
      </c>
      <c r="E438" s="17" t="s">
        <v>721</v>
      </c>
      <c r="F438" s="18">
        <v>135</v>
      </c>
      <c r="G438" s="18">
        <v>134</v>
      </c>
      <c r="H438" s="19">
        <v>83553.157699999996</v>
      </c>
      <c r="I438" s="19">
        <v>42739.4548</v>
      </c>
      <c r="J438" s="19">
        <v>0</v>
      </c>
      <c r="K438" s="19">
        <v>126292.6125</v>
      </c>
      <c r="L438" s="19">
        <v>496.48360000000002</v>
      </c>
      <c r="M438" s="19">
        <v>0</v>
      </c>
      <c r="N438" s="19">
        <v>0</v>
      </c>
      <c r="O438" s="19">
        <v>0</v>
      </c>
      <c r="P438" s="19">
        <v>0</v>
      </c>
      <c r="Q438" s="19">
        <v>0</v>
      </c>
      <c r="R438" s="19">
        <v>0</v>
      </c>
      <c r="S438" s="19">
        <v>126292.6125</v>
      </c>
      <c r="T438" s="19">
        <v>104314.4856</v>
      </c>
      <c r="U438" s="19">
        <v>607.15250000000003</v>
      </c>
      <c r="V438" s="19">
        <v>0</v>
      </c>
      <c r="W438" s="19">
        <v>0</v>
      </c>
      <c r="X438" s="19">
        <v>0</v>
      </c>
      <c r="Y438" s="19">
        <v>0</v>
      </c>
      <c r="Z438" s="19">
        <v>0</v>
      </c>
      <c r="AA438" s="19">
        <v>104921.6381</v>
      </c>
      <c r="AB438" s="19">
        <v>0</v>
      </c>
      <c r="AC438" s="19">
        <v>0</v>
      </c>
      <c r="AD438" s="19">
        <v>0</v>
      </c>
      <c r="AE438" s="19">
        <v>0</v>
      </c>
      <c r="AF438" s="19">
        <v>0</v>
      </c>
      <c r="AG438" s="19">
        <v>0</v>
      </c>
      <c r="AH438" s="19">
        <v>0</v>
      </c>
      <c r="AI438" s="19">
        <v>0</v>
      </c>
      <c r="AJ438" s="19">
        <v>0</v>
      </c>
      <c r="AK438" s="19">
        <v>0</v>
      </c>
      <c r="AL438" s="19">
        <v>0</v>
      </c>
      <c r="AM438" s="19">
        <v>0</v>
      </c>
      <c r="AN438" s="19">
        <v>0</v>
      </c>
      <c r="AO438" s="19">
        <v>0</v>
      </c>
      <c r="AP438" s="19">
        <v>0</v>
      </c>
      <c r="AQ438" s="19">
        <v>0</v>
      </c>
      <c r="AR438" s="19">
        <v>0</v>
      </c>
      <c r="AS438" s="19"/>
      <c r="AT438" s="19">
        <v>0</v>
      </c>
      <c r="AU438" s="19">
        <f t="shared" si="6"/>
        <v>0</v>
      </c>
      <c r="AV438" s="19">
        <v>43235.938399999999</v>
      </c>
      <c r="AW438" s="19">
        <v>104921.6381</v>
      </c>
      <c r="AX438" s="20">
        <v>112</v>
      </c>
      <c r="AY438" s="20">
        <v>300</v>
      </c>
      <c r="AZ438" s="19">
        <v>582000</v>
      </c>
      <c r="BA438" s="19">
        <v>134571.35</v>
      </c>
      <c r="BB438" s="21">
        <v>90</v>
      </c>
      <c r="BC438" s="21">
        <v>84.463261496596402</v>
      </c>
      <c r="BD438" s="21">
        <v>8.7200000000000006</v>
      </c>
      <c r="BE438" s="21"/>
      <c r="BF438" s="17" t="s">
        <v>93</v>
      </c>
      <c r="BG438" s="14"/>
      <c r="BH438" s="17" t="s">
        <v>84</v>
      </c>
      <c r="BI438" s="17" t="s">
        <v>255</v>
      </c>
      <c r="BJ438" s="17" t="s">
        <v>567</v>
      </c>
      <c r="BK438" s="17" t="s">
        <v>79</v>
      </c>
      <c r="BL438" s="15" t="s">
        <v>80</v>
      </c>
      <c r="BM438" s="21">
        <v>982654.52831730002</v>
      </c>
      <c r="BN438" s="15" t="s">
        <v>81</v>
      </c>
      <c r="BO438" s="21"/>
      <c r="BP438" s="22">
        <v>39386</v>
      </c>
      <c r="BQ438" s="22">
        <v>48519</v>
      </c>
      <c r="BR438" s="21">
        <v>28468.836299999999</v>
      </c>
      <c r="BS438" s="21">
        <v>112.14</v>
      </c>
      <c r="BT438" s="21">
        <v>44.982700000000001</v>
      </c>
      <c r="BU438" s="1" t="e">
        <v>#REF!</v>
      </c>
    </row>
    <row r="439" spans="1:73" s="1" customFormat="1" ht="18.2" customHeight="1" x14ac:dyDescent="0.15">
      <c r="A439" s="5">
        <v>437</v>
      </c>
      <c r="B439" s="6" t="s">
        <v>103</v>
      </c>
      <c r="C439" s="6" t="s">
        <v>73</v>
      </c>
      <c r="D439" s="7">
        <v>45078</v>
      </c>
      <c r="E439" s="8" t="s">
        <v>722</v>
      </c>
      <c r="F439" s="9">
        <v>157</v>
      </c>
      <c r="G439" s="9">
        <v>156</v>
      </c>
      <c r="H439" s="10">
        <v>43450.4516</v>
      </c>
      <c r="I439" s="10">
        <v>69665.8505</v>
      </c>
      <c r="J439" s="10">
        <v>0</v>
      </c>
      <c r="K439" s="10">
        <v>113116.3021</v>
      </c>
      <c r="L439" s="10">
        <v>746.17780000000005</v>
      </c>
      <c r="M439" s="10">
        <v>0</v>
      </c>
      <c r="N439" s="10">
        <v>0</v>
      </c>
      <c r="O439" s="10">
        <v>0</v>
      </c>
      <c r="P439" s="10">
        <v>0</v>
      </c>
      <c r="Q439" s="10">
        <v>0</v>
      </c>
      <c r="R439" s="10">
        <v>0</v>
      </c>
      <c r="S439" s="10">
        <v>113116.3021</v>
      </c>
      <c r="T439" s="10">
        <v>95922.9617</v>
      </c>
      <c r="U439" s="10">
        <v>315.73899999999998</v>
      </c>
      <c r="V439" s="10">
        <v>0</v>
      </c>
      <c r="W439" s="10">
        <v>0</v>
      </c>
      <c r="X439" s="10">
        <v>0</v>
      </c>
      <c r="Y439" s="10">
        <v>0</v>
      </c>
      <c r="Z439" s="10">
        <v>0</v>
      </c>
      <c r="AA439" s="10">
        <v>96238.700700000001</v>
      </c>
      <c r="AB439" s="10">
        <v>0</v>
      </c>
      <c r="AC439" s="10">
        <v>0</v>
      </c>
      <c r="AD439" s="10">
        <v>0</v>
      </c>
      <c r="AE439" s="10">
        <v>0</v>
      </c>
      <c r="AF439" s="10">
        <v>0</v>
      </c>
      <c r="AG439" s="10">
        <v>0</v>
      </c>
      <c r="AH439" s="10">
        <v>0</v>
      </c>
      <c r="AI439" s="10">
        <v>0</v>
      </c>
      <c r="AJ439" s="10">
        <v>0</v>
      </c>
      <c r="AK439" s="10">
        <v>0</v>
      </c>
      <c r="AL439" s="10">
        <v>0</v>
      </c>
      <c r="AM439" s="10">
        <v>0</v>
      </c>
      <c r="AN439" s="10">
        <v>0</v>
      </c>
      <c r="AO439" s="10">
        <v>0</v>
      </c>
      <c r="AP439" s="10">
        <v>0</v>
      </c>
      <c r="AQ439" s="10">
        <v>0</v>
      </c>
      <c r="AR439" s="10">
        <v>0</v>
      </c>
      <c r="AS439" s="10"/>
      <c r="AT439" s="19">
        <v>0</v>
      </c>
      <c r="AU439" s="10">
        <f t="shared" si="6"/>
        <v>0</v>
      </c>
      <c r="AV439" s="10">
        <v>70412.028300000005</v>
      </c>
      <c r="AW439" s="10">
        <v>96238.700700000001</v>
      </c>
      <c r="AX439" s="11">
        <v>112</v>
      </c>
      <c r="AY439" s="11">
        <v>300</v>
      </c>
      <c r="AZ439" s="10">
        <v>560000</v>
      </c>
      <c r="BA439" s="10">
        <v>129484.46</v>
      </c>
      <c r="BB439" s="12">
        <v>90</v>
      </c>
      <c r="BC439" s="12">
        <v>78.623081016826305</v>
      </c>
      <c r="BD439" s="12">
        <v>8.7200000000000006</v>
      </c>
      <c r="BE439" s="12"/>
      <c r="BF439" s="8" t="s">
        <v>93</v>
      </c>
      <c r="BG439" s="5"/>
      <c r="BH439" s="8" t="s">
        <v>84</v>
      </c>
      <c r="BI439" s="8" t="s">
        <v>255</v>
      </c>
      <c r="BJ439" s="8" t="s">
        <v>567</v>
      </c>
      <c r="BK439" s="8" t="s">
        <v>79</v>
      </c>
      <c r="BL439" s="6" t="s">
        <v>80</v>
      </c>
      <c r="BM439" s="12">
        <v>880132.60858842998</v>
      </c>
      <c r="BN439" s="6" t="s">
        <v>81</v>
      </c>
      <c r="BO439" s="12"/>
      <c r="BP439" s="13">
        <v>39386</v>
      </c>
      <c r="BQ439" s="13">
        <v>48519</v>
      </c>
      <c r="BR439" s="12">
        <v>31129.710299999999</v>
      </c>
      <c r="BS439" s="12">
        <v>107.9</v>
      </c>
      <c r="BT439" s="12">
        <v>44.982700000000001</v>
      </c>
      <c r="BU439" s="1" t="e">
        <v>#REF!</v>
      </c>
    </row>
    <row r="440" spans="1:73" s="1" customFormat="1" ht="18.2" customHeight="1" x14ac:dyDescent="0.15">
      <c r="A440" s="14">
        <v>438</v>
      </c>
      <c r="B440" s="15" t="s">
        <v>103</v>
      </c>
      <c r="C440" s="15" t="s">
        <v>73</v>
      </c>
      <c r="D440" s="16">
        <v>45078</v>
      </c>
      <c r="E440" s="17" t="s">
        <v>723</v>
      </c>
      <c r="F440" s="18">
        <v>175</v>
      </c>
      <c r="G440" s="18">
        <v>174</v>
      </c>
      <c r="H440" s="19">
        <v>63596.011700000003</v>
      </c>
      <c r="I440" s="19">
        <v>37324.455600000001</v>
      </c>
      <c r="J440" s="19">
        <v>0</v>
      </c>
      <c r="K440" s="19">
        <v>100920.4673</v>
      </c>
      <c r="L440" s="19">
        <v>377.92829999999998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0</v>
      </c>
      <c r="S440" s="19">
        <v>100920.4673</v>
      </c>
      <c r="T440" s="19">
        <v>108020.60860000001</v>
      </c>
      <c r="U440" s="19">
        <v>462.12990000000002</v>
      </c>
      <c r="V440" s="19">
        <v>0</v>
      </c>
      <c r="W440" s="19">
        <v>0</v>
      </c>
      <c r="X440" s="19">
        <v>0</v>
      </c>
      <c r="Y440" s="19">
        <v>0</v>
      </c>
      <c r="Z440" s="19">
        <v>0</v>
      </c>
      <c r="AA440" s="19">
        <v>108482.73850000001</v>
      </c>
      <c r="AB440" s="19">
        <v>0</v>
      </c>
      <c r="AC440" s="19">
        <v>0</v>
      </c>
      <c r="AD440" s="19">
        <v>0</v>
      </c>
      <c r="AE440" s="19">
        <v>0</v>
      </c>
      <c r="AF440" s="19">
        <v>0</v>
      </c>
      <c r="AG440" s="19">
        <v>0</v>
      </c>
      <c r="AH440" s="19">
        <v>0</v>
      </c>
      <c r="AI440" s="19">
        <v>0</v>
      </c>
      <c r="AJ440" s="19">
        <v>0</v>
      </c>
      <c r="AK440" s="19">
        <v>0</v>
      </c>
      <c r="AL440" s="19">
        <v>0</v>
      </c>
      <c r="AM440" s="19">
        <v>0</v>
      </c>
      <c r="AN440" s="19">
        <v>0</v>
      </c>
      <c r="AO440" s="19">
        <v>0</v>
      </c>
      <c r="AP440" s="19">
        <v>0</v>
      </c>
      <c r="AQ440" s="19">
        <v>0</v>
      </c>
      <c r="AR440" s="19">
        <v>0</v>
      </c>
      <c r="AS440" s="19"/>
      <c r="AT440" s="19">
        <v>0</v>
      </c>
      <c r="AU440" s="19">
        <f t="shared" si="6"/>
        <v>0</v>
      </c>
      <c r="AV440" s="19">
        <v>37702.383900000001</v>
      </c>
      <c r="AW440" s="19">
        <v>108482.73850000001</v>
      </c>
      <c r="AX440" s="20">
        <v>112</v>
      </c>
      <c r="AY440" s="20">
        <v>300</v>
      </c>
      <c r="AZ440" s="19">
        <v>443000</v>
      </c>
      <c r="BA440" s="19">
        <v>102431.46</v>
      </c>
      <c r="BB440" s="21">
        <v>90</v>
      </c>
      <c r="BC440" s="21">
        <v>88.672386950259195</v>
      </c>
      <c r="BD440" s="21">
        <v>8.7200000000000006</v>
      </c>
      <c r="BE440" s="21"/>
      <c r="BF440" s="17" t="s">
        <v>93</v>
      </c>
      <c r="BG440" s="14"/>
      <c r="BH440" s="17" t="s">
        <v>84</v>
      </c>
      <c r="BI440" s="17" t="s">
        <v>255</v>
      </c>
      <c r="BJ440" s="17" t="s">
        <v>567</v>
      </c>
      <c r="BK440" s="17" t="s">
        <v>79</v>
      </c>
      <c r="BL440" s="15" t="s">
        <v>80</v>
      </c>
      <c r="BM440" s="21">
        <v>785239.54987662495</v>
      </c>
      <c r="BN440" s="15" t="s">
        <v>81</v>
      </c>
      <c r="BO440" s="21"/>
      <c r="BP440" s="22">
        <v>39386</v>
      </c>
      <c r="BQ440" s="22">
        <v>48519</v>
      </c>
      <c r="BR440" s="21">
        <v>26990.684300000001</v>
      </c>
      <c r="BS440" s="21">
        <v>85.36</v>
      </c>
      <c r="BT440" s="21">
        <v>44.982700000000001</v>
      </c>
      <c r="BU440" s="1" t="e">
        <v>#REF!</v>
      </c>
    </row>
    <row r="441" spans="1:73" s="1" customFormat="1" ht="18.2" customHeight="1" x14ac:dyDescent="0.15">
      <c r="A441" s="5">
        <v>439</v>
      </c>
      <c r="B441" s="6" t="s">
        <v>103</v>
      </c>
      <c r="C441" s="6" t="s">
        <v>73</v>
      </c>
      <c r="D441" s="7">
        <v>45078</v>
      </c>
      <c r="E441" s="8" t="s">
        <v>724</v>
      </c>
      <c r="F441" s="9">
        <v>147</v>
      </c>
      <c r="G441" s="9">
        <v>146</v>
      </c>
      <c r="H441" s="10">
        <v>99578.646599999993</v>
      </c>
      <c r="I441" s="10">
        <v>51473.426500000001</v>
      </c>
      <c r="J441" s="10">
        <v>0</v>
      </c>
      <c r="K441" s="10">
        <v>151052.07310000001</v>
      </c>
      <c r="L441" s="10">
        <v>569.44590000000005</v>
      </c>
      <c r="M441" s="10">
        <v>0</v>
      </c>
      <c r="N441" s="10">
        <v>0</v>
      </c>
      <c r="O441" s="10">
        <v>0</v>
      </c>
      <c r="P441" s="10">
        <v>0</v>
      </c>
      <c r="Q441" s="10">
        <v>0</v>
      </c>
      <c r="R441" s="10">
        <v>0</v>
      </c>
      <c r="S441" s="10">
        <v>151052.07310000001</v>
      </c>
      <c r="T441" s="10">
        <v>137226.73490000001</v>
      </c>
      <c r="U441" s="10">
        <v>723.60350000000005</v>
      </c>
      <c r="V441" s="10">
        <v>0</v>
      </c>
      <c r="W441" s="10">
        <v>0</v>
      </c>
      <c r="X441" s="10">
        <v>0</v>
      </c>
      <c r="Y441" s="10">
        <v>0</v>
      </c>
      <c r="Z441" s="10">
        <v>0</v>
      </c>
      <c r="AA441" s="10">
        <v>137950.33840000001</v>
      </c>
      <c r="AB441" s="10">
        <v>0</v>
      </c>
      <c r="AC441" s="10">
        <v>0</v>
      </c>
      <c r="AD441" s="10">
        <v>0</v>
      </c>
      <c r="AE441" s="10">
        <v>0</v>
      </c>
      <c r="AF441" s="10">
        <v>0</v>
      </c>
      <c r="AG441" s="10">
        <v>0</v>
      </c>
      <c r="AH441" s="10">
        <v>0</v>
      </c>
      <c r="AI441" s="10">
        <v>0</v>
      </c>
      <c r="AJ441" s="10">
        <v>0</v>
      </c>
      <c r="AK441" s="10">
        <v>0</v>
      </c>
      <c r="AL441" s="10">
        <v>0</v>
      </c>
      <c r="AM441" s="10">
        <v>0</v>
      </c>
      <c r="AN441" s="10">
        <v>0</v>
      </c>
      <c r="AO441" s="10">
        <v>0</v>
      </c>
      <c r="AP441" s="10">
        <v>0</v>
      </c>
      <c r="AQ441" s="10">
        <v>0</v>
      </c>
      <c r="AR441" s="10">
        <v>0</v>
      </c>
      <c r="AS441" s="10"/>
      <c r="AT441" s="19">
        <v>0</v>
      </c>
      <c r="AU441" s="10">
        <f t="shared" si="6"/>
        <v>0</v>
      </c>
      <c r="AV441" s="10">
        <v>52042.8724</v>
      </c>
      <c r="AW441" s="10">
        <v>137950.33840000001</v>
      </c>
      <c r="AX441" s="11">
        <v>115</v>
      </c>
      <c r="AY441" s="11">
        <v>300</v>
      </c>
      <c r="AZ441" s="10">
        <v>690000</v>
      </c>
      <c r="BA441" s="10">
        <v>157666.96</v>
      </c>
      <c r="BB441" s="12">
        <v>90</v>
      </c>
      <c r="BC441" s="12">
        <v>86.224067356914901</v>
      </c>
      <c r="BD441" s="12">
        <v>8.7200000000000006</v>
      </c>
      <c r="BE441" s="12"/>
      <c r="BF441" s="8" t="s">
        <v>93</v>
      </c>
      <c r="BG441" s="5"/>
      <c r="BH441" s="8" t="s">
        <v>84</v>
      </c>
      <c r="BI441" s="8" t="s">
        <v>255</v>
      </c>
      <c r="BJ441" s="8" t="s">
        <v>567</v>
      </c>
      <c r="BK441" s="8" t="s">
        <v>79</v>
      </c>
      <c r="BL441" s="6" t="s">
        <v>80</v>
      </c>
      <c r="BM441" s="12">
        <v>1175302.3451267299</v>
      </c>
      <c r="BN441" s="6" t="s">
        <v>81</v>
      </c>
      <c r="BO441" s="12"/>
      <c r="BP441" s="13">
        <v>39458</v>
      </c>
      <c r="BQ441" s="13">
        <v>48611</v>
      </c>
      <c r="BR441" s="12">
        <v>35818.247000000003</v>
      </c>
      <c r="BS441" s="12">
        <v>131.38999999999999</v>
      </c>
      <c r="BT441" s="12">
        <v>44.982700000000001</v>
      </c>
      <c r="BU441" s="1" t="e">
        <v>#REF!</v>
      </c>
    </row>
    <row r="442" spans="1:73" s="1" customFormat="1" ht="18.2" customHeight="1" x14ac:dyDescent="0.15">
      <c r="A442" s="14">
        <v>440</v>
      </c>
      <c r="B442" s="15" t="s">
        <v>103</v>
      </c>
      <c r="C442" s="15" t="s">
        <v>73</v>
      </c>
      <c r="D442" s="16">
        <v>45078</v>
      </c>
      <c r="E442" s="17" t="s">
        <v>725</v>
      </c>
      <c r="F442" s="18">
        <v>159</v>
      </c>
      <c r="G442" s="18">
        <v>158</v>
      </c>
      <c r="H442" s="19">
        <v>79653.525699999998</v>
      </c>
      <c r="I442" s="19">
        <v>42816.688600000001</v>
      </c>
      <c r="J442" s="19">
        <v>0</v>
      </c>
      <c r="K442" s="19">
        <v>122470.21430000001</v>
      </c>
      <c r="L442" s="19">
        <v>455.46190000000001</v>
      </c>
      <c r="M442" s="19">
        <v>0</v>
      </c>
      <c r="N442" s="19">
        <v>0</v>
      </c>
      <c r="O442" s="19">
        <v>0</v>
      </c>
      <c r="P442" s="19">
        <v>0</v>
      </c>
      <c r="Q442" s="19">
        <v>0</v>
      </c>
      <c r="R442" s="19">
        <v>0</v>
      </c>
      <c r="S442" s="19">
        <v>122470.21430000001</v>
      </c>
      <c r="T442" s="19">
        <v>119583.341</v>
      </c>
      <c r="U442" s="19">
        <v>578.81470000000002</v>
      </c>
      <c r="V442" s="19">
        <v>0</v>
      </c>
      <c r="W442" s="19">
        <v>0</v>
      </c>
      <c r="X442" s="19">
        <v>0</v>
      </c>
      <c r="Y442" s="19">
        <v>0</v>
      </c>
      <c r="Z442" s="19">
        <v>0</v>
      </c>
      <c r="AA442" s="19">
        <v>120162.1557</v>
      </c>
      <c r="AB442" s="19">
        <v>0</v>
      </c>
      <c r="AC442" s="19">
        <v>0</v>
      </c>
      <c r="AD442" s="19">
        <v>0</v>
      </c>
      <c r="AE442" s="19">
        <v>0</v>
      </c>
      <c r="AF442" s="19">
        <v>0</v>
      </c>
      <c r="AG442" s="19">
        <v>0</v>
      </c>
      <c r="AH442" s="19">
        <v>0</v>
      </c>
      <c r="AI442" s="19">
        <v>0</v>
      </c>
      <c r="AJ442" s="19">
        <v>0</v>
      </c>
      <c r="AK442" s="19">
        <v>0</v>
      </c>
      <c r="AL442" s="19">
        <v>0</v>
      </c>
      <c r="AM442" s="19">
        <v>0</v>
      </c>
      <c r="AN442" s="19">
        <v>0</v>
      </c>
      <c r="AO442" s="19">
        <v>0</v>
      </c>
      <c r="AP442" s="19">
        <v>0</v>
      </c>
      <c r="AQ442" s="19">
        <v>0</v>
      </c>
      <c r="AR442" s="19">
        <v>0</v>
      </c>
      <c r="AS442" s="19"/>
      <c r="AT442" s="19">
        <v>0</v>
      </c>
      <c r="AU442" s="19">
        <f t="shared" si="6"/>
        <v>0</v>
      </c>
      <c r="AV442" s="19">
        <v>43272.150500000003</v>
      </c>
      <c r="AW442" s="19">
        <v>120162.1557</v>
      </c>
      <c r="AX442" s="20">
        <v>115</v>
      </c>
      <c r="AY442" s="20">
        <v>300</v>
      </c>
      <c r="AZ442" s="19">
        <v>554000</v>
      </c>
      <c r="BA442" s="19">
        <v>126114.54</v>
      </c>
      <c r="BB442" s="21">
        <v>90</v>
      </c>
      <c r="BC442" s="21">
        <v>87.3992743977023</v>
      </c>
      <c r="BD442" s="21">
        <v>8.7200000000000006</v>
      </c>
      <c r="BE442" s="21"/>
      <c r="BF442" s="17" t="s">
        <v>93</v>
      </c>
      <c r="BG442" s="14"/>
      <c r="BH442" s="17" t="s">
        <v>84</v>
      </c>
      <c r="BI442" s="17" t="s">
        <v>255</v>
      </c>
      <c r="BJ442" s="17" t="s">
        <v>567</v>
      </c>
      <c r="BK442" s="17" t="s">
        <v>79</v>
      </c>
      <c r="BL442" s="15" t="s">
        <v>80</v>
      </c>
      <c r="BM442" s="21">
        <v>952913.304140297</v>
      </c>
      <c r="BN442" s="15" t="s">
        <v>81</v>
      </c>
      <c r="BO442" s="21"/>
      <c r="BP442" s="22">
        <v>39476</v>
      </c>
      <c r="BQ442" s="22">
        <v>48611</v>
      </c>
      <c r="BR442" s="21">
        <v>30500.559300000001</v>
      </c>
      <c r="BS442" s="21">
        <v>105.1</v>
      </c>
      <c r="BT442" s="21">
        <v>44.982700000000001</v>
      </c>
      <c r="BU442" s="1" t="e">
        <v>#REF!</v>
      </c>
    </row>
    <row r="443" spans="1:73" s="1" customFormat="1" ht="18.2" customHeight="1" x14ac:dyDescent="0.15">
      <c r="A443" s="5">
        <v>441</v>
      </c>
      <c r="B443" s="6" t="s">
        <v>103</v>
      </c>
      <c r="C443" s="6" t="s">
        <v>73</v>
      </c>
      <c r="D443" s="7">
        <v>45078</v>
      </c>
      <c r="E443" s="8" t="s">
        <v>726</v>
      </c>
      <c r="F443" s="9">
        <v>141</v>
      </c>
      <c r="G443" s="9">
        <v>140</v>
      </c>
      <c r="H443" s="10">
        <v>55127.605300000003</v>
      </c>
      <c r="I443" s="10">
        <v>30740.9463</v>
      </c>
      <c r="J443" s="10">
        <v>0</v>
      </c>
      <c r="K443" s="10">
        <v>85868.551600000006</v>
      </c>
      <c r="L443" s="10">
        <v>349.79610000000002</v>
      </c>
      <c r="M443" s="10">
        <v>0</v>
      </c>
      <c r="N443" s="10">
        <v>0</v>
      </c>
      <c r="O443" s="10">
        <v>0</v>
      </c>
      <c r="P443" s="10">
        <v>0</v>
      </c>
      <c r="Q443" s="10">
        <v>0</v>
      </c>
      <c r="R443" s="10">
        <v>0</v>
      </c>
      <c r="S443" s="10">
        <v>85868.551600000006</v>
      </c>
      <c r="T443" s="10">
        <v>73576.683300000004</v>
      </c>
      <c r="U443" s="10">
        <v>400.5926</v>
      </c>
      <c r="V443" s="10">
        <v>0</v>
      </c>
      <c r="W443" s="10">
        <v>0</v>
      </c>
      <c r="X443" s="10">
        <v>0</v>
      </c>
      <c r="Y443" s="10">
        <v>0</v>
      </c>
      <c r="Z443" s="10">
        <v>0</v>
      </c>
      <c r="AA443" s="10">
        <v>73977.275899999993</v>
      </c>
      <c r="AB443" s="10">
        <v>0</v>
      </c>
      <c r="AC443" s="10">
        <v>0</v>
      </c>
      <c r="AD443" s="10">
        <v>0</v>
      </c>
      <c r="AE443" s="10">
        <v>0</v>
      </c>
      <c r="AF443" s="10">
        <v>0</v>
      </c>
      <c r="AG443" s="10">
        <v>0</v>
      </c>
      <c r="AH443" s="10">
        <v>0</v>
      </c>
      <c r="AI443" s="10">
        <v>0</v>
      </c>
      <c r="AJ443" s="10">
        <v>0</v>
      </c>
      <c r="AK443" s="10">
        <v>0</v>
      </c>
      <c r="AL443" s="10">
        <v>0</v>
      </c>
      <c r="AM443" s="10">
        <v>0</v>
      </c>
      <c r="AN443" s="10">
        <v>0</v>
      </c>
      <c r="AO443" s="10">
        <v>0</v>
      </c>
      <c r="AP443" s="10">
        <v>0</v>
      </c>
      <c r="AQ443" s="10">
        <v>0</v>
      </c>
      <c r="AR443" s="10">
        <v>0</v>
      </c>
      <c r="AS443" s="10"/>
      <c r="AT443" s="19">
        <v>0</v>
      </c>
      <c r="AU443" s="10">
        <f t="shared" si="6"/>
        <v>0</v>
      </c>
      <c r="AV443" s="10">
        <v>31090.742399999999</v>
      </c>
      <c r="AW443" s="10">
        <v>73977.275899999993</v>
      </c>
      <c r="AX443" s="11">
        <v>107</v>
      </c>
      <c r="AY443" s="11">
        <v>300</v>
      </c>
      <c r="AZ443" s="10">
        <v>390000</v>
      </c>
      <c r="BA443" s="10">
        <v>91497.65</v>
      </c>
      <c r="BB443" s="12">
        <v>90</v>
      </c>
      <c r="BC443" s="12">
        <v>84.463039695554997</v>
      </c>
      <c r="BD443" s="12">
        <v>8.7200000000000006</v>
      </c>
      <c r="BE443" s="12"/>
      <c r="BF443" s="8" t="s">
        <v>75</v>
      </c>
      <c r="BG443" s="5"/>
      <c r="BH443" s="8" t="s">
        <v>227</v>
      </c>
      <c r="BI443" s="8" t="s">
        <v>275</v>
      </c>
      <c r="BJ443" s="8" t="s">
        <v>276</v>
      </c>
      <c r="BK443" s="8" t="s">
        <v>79</v>
      </c>
      <c r="BL443" s="6" t="s">
        <v>80</v>
      </c>
      <c r="BM443" s="12">
        <v>668123.965444042</v>
      </c>
      <c r="BN443" s="6" t="s">
        <v>81</v>
      </c>
      <c r="BO443" s="12"/>
      <c r="BP443" s="13">
        <v>39211</v>
      </c>
      <c r="BQ443" s="13">
        <v>48366</v>
      </c>
      <c r="BR443" s="12">
        <v>20607.7039</v>
      </c>
      <c r="BS443" s="12">
        <v>76.25</v>
      </c>
      <c r="BT443" s="12">
        <v>44.982700000000001</v>
      </c>
      <c r="BU443" s="1" t="e">
        <v>#REF!</v>
      </c>
    </row>
    <row r="444" spans="1:73" s="1" customFormat="1" ht="18.2" customHeight="1" x14ac:dyDescent="0.15">
      <c r="A444" s="14">
        <v>442</v>
      </c>
      <c r="B444" s="15" t="s">
        <v>103</v>
      </c>
      <c r="C444" s="15" t="s">
        <v>73</v>
      </c>
      <c r="D444" s="16">
        <v>45078</v>
      </c>
      <c r="E444" s="17" t="s">
        <v>727</v>
      </c>
      <c r="F444" s="18">
        <v>158</v>
      </c>
      <c r="G444" s="18">
        <v>157</v>
      </c>
      <c r="H444" s="19">
        <v>57273.593800000002</v>
      </c>
      <c r="I444" s="19">
        <v>31074.4136</v>
      </c>
      <c r="J444" s="19">
        <v>0</v>
      </c>
      <c r="K444" s="19">
        <v>88348.007400000002</v>
      </c>
      <c r="L444" s="19">
        <v>331.6936</v>
      </c>
      <c r="M444" s="19">
        <v>0</v>
      </c>
      <c r="N444" s="19">
        <v>0</v>
      </c>
      <c r="O444" s="19">
        <v>0</v>
      </c>
      <c r="P444" s="19">
        <v>0</v>
      </c>
      <c r="Q444" s="19">
        <v>0</v>
      </c>
      <c r="R444" s="19">
        <v>0</v>
      </c>
      <c r="S444" s="19">
        <v>88348.007400000002</v>
      </c>
      <c r="T444" s="19">
        <v>85608.5671</v>
      </c>
      <c r="U444" s="19">
        <v>416.18799999999999</v>
      </c>
      <c r="V444" s="19">
        <v>0</v>
      </c>
      <c r="W444" s="19">
        <v>0</v>
      </c>
      <c r="X444" s="19">
        <v>0</v>
      </c>
      <c r="Y444" s="19">
        <v>0</v>
      </c>
      <c r="Z444" s="19">
        <v>0</v>
      </c>
      <c r="AA444" s="19">
        <v>86024.755099999995</v>
      </c>
      <c r="AB444" s="19">
        <v>0</v>
      </c>
      <c r="AC444" s="19">
        <v>0</v>
      </c>
      <c r="AD444" s="19">
        <v>0</v>
      </c>
      <c r="AE444" s="19">
        <v>0</v>
      </c>
      <c r="AF444" s="19">
        <v>0</v>
      </c>
      <c r="AG444" s="19">
        <v>0</v>
      </c>
      <c r="AH444" s="19">
        <v>0</v>
      </c>
      <c r="AI444" s="19">
        <v>0</v>
      </c>
      <c r="AJ444" s="19">
        <v>0</v>
      </c>
      <c r="AK444" s="19">
        <v>0</v>
      </c>
      <c r="AL444" s="19">
        <v>0</v>
      </c>
      <c r="AM444" s="19">
        <v>0</v>
      </c>
      <c r="AN444" s="19">
        <v>0</v>
      </c>
      <c r="AO444" s="19">
        <v>0</v>
      </c>
      <c r="AP444" s="19">
        <v>0</v>
      </c>
      <c r="AQ444" s="19">
        <v>0</v>
      </c>
      <c r="AR444" s="19">
        <v>0</v>
      </c>
      <c r="AS444" s="19"/>
      <c r="AT444" s="19">
        <v>0</v>
      </c>
      <c r="AU444" s="19">
        <f t="shared" si="6"/>
        <v>0</v>
      </c>
      <c r="AV444" s="19">
        <v>31406.107199999999</v>
      </c>
      <c r="AW444" s="19">
        <v>86024.755099999995</v>
      </c>
      <c r="AX444" s="20">
        <v>114</v>
      </c>
      <c r="AY444" s="20">
        <v>300</v>
      </c>
      <c r="AZ444" s="19">
        <v>398000</v>
      </c>
      <c r="BA444" s="19">
        <v>91192.8</v>
      </c>
      <c r="BB444" s="21">
        <v>90</v>
      </c>
      <c r="BC444" s="21">
        <v>87.192417230307697</v>
      </c>
      <c r="BD444" s="21">
        <v>8.7200000000000006</v>
      </c>
      <c r="BE444" s="21"/>
      <c r="BF444" s="17" t="s">
        <v>93</v>
      </c>
      <c r="BG444" s="14"/>
      <c r="BH444" s="17" t="s">
        <v>227</v>
      </c>
      <c r="BI444" s="17" t="s">
        <v>275</v>
      </c>
      <c r="BJ444" s="17" t="s">
        <v>276</v>
      </c>
      <c r="BK444" s="17" t="s">
        <v>79</v>
      </c>
      <c r="BL444" s="15" t="s">
        <v>80</v>
      </c>
      <c r="BM444" s="21">
        <v>687416.05562574195</v>
      </c>
      <c r="BN444" s="15" t="s">
        <v>81</v>
      </c>
      <c r="BO444" s="21"/>
      <c r="BP444" s="22">
        <v>39433</v>
      </c>
      <c r="BQ444" s="22">
        <v>48580</v>
      </c>
      <c r="BR444" s="21">
        <v>21946.678</v>
      </c>
      <c r="BS444" s="21">
        <v>75.989999999999995</v>
      </c>
      <c r="BT444" s="21">
        <v>44.982700000000001</v>
      </c>
      <c r="BU444" s="1" t="e">
        <v>#REF!</v>
      </c>
    </row>
    <row r="445" spans="1:73" s="1" customFormat="1" ht="18.2" customHeight="1" x14ac:dyDescent="0.15">
      <c r="A445" s="5">
        <v>443</v>
      </c>
      <c r="B445" s="6" t="s">
        <v>103</v>
      </c>
      <c r="C445" s="6" t="s">
        <v>73</v>
      </c>
      <c r="D445" s="7">
        <v>45078</v>
      </c>
      <c r="E445" s="8" t="s">
        <v>728</v>
      </c>
      <c r="F445" s="9">
        <v>125</v>
      </c>
      <c r="G445" s="9">
        <v>124</v>
      </c>
      <c r="H445" s="10">
        <v>126678.78720000001</v>
      </c>
      <c r="I445" s="10">
        <v>61098.611499999999</v>
      </c>
      <c r="J445" s="10">
        <v>0</v>
      </c>
      <c r="K445" s="10">
        <v>187777.39869999999</v>
      </c>
      <c r="L445" s="10">
        <v>743.08600000000001</v>
      </c>
      <c r="M445" s="10">
        <v>0</v>
      </c>
      <c r="N445" s="10">
        <v>0</v>
      </c>
      <c r="O445" s="10">
        <v>0</v>
      </c>
      <c r="P445" s="10">
        <v>0</v>
      </c>
      <c r="Q445" s="10">
        <v>0</v>
      </c>
      <c r="R445" s="10">
        <v>0</v>
      </c>
      <c r="S445" s="10">
        <v>187777.39869999999</v>
      </c>
      <c r="T445" s="10">
        <v>145188.1796</v>
      </c>
      <c r="U445" s="10">
        <v>920.53189999999995</v>
      </c>
      <c r="V445" s="10">
        <v>0</v>
      </c>
      <c r="W445" s="10">
        <v>0</v>
      </c>
      <c r="X445" s="10">
        <v>0</v>
      </c>
      <c r="Y445" s="10">
        <v>0</v>
      </c>
      <c r="Z445" s="10">
        <v>0</v>
      </c>
      <c r="AA445" s="10">
        <v>146108.7115</v>
      </c>
      <c r="AB445" s="10">
        <v>0</v>
      </c>
      <c r="AC445" s="10">
        <v>0</v>
      </c>
      <c r="AD445" s="10">
        <v>0</v>
      </c>
      <c r="AE445" s="10">
        <v>0</v>
      </c>
      <c r="AF445" s="10">
        <v>0</v>
      </c>
      <c r="AG445" s="10">
        <v>0</v>
      </c>
      <c r="AH445" s="10">
        <v>0</v>
      </c>
      <c r="AI445" s="10">
        <v>0</v>
      </c>
      <c r="AJ445" s="10">
        <v>0</v>
      </c>
      <c r="AK445" s="10">
        <v>0</v>
      </c>
      <c r="AL445" s="10">
        <v>0</v>
      </c>
      <c r="AM445" s="10">
        <v>0</v>
      </c>
      <c r="AN445" s="10">
        <v>0</v>
      </c>
      <c r="AO445" s="10">
        <v>0</v>
      </c>
      <c r="AP445" s="10">
        <v>0</v>
      </c>
      <c r="AQ445" s="10">
        <v>0</v>
      </c>
      <c r="AR445" s="10">
        <v>0</v>
      </c>
      <c r="AS445" s="10"/>
      <c r="AT445" s="19">
        <v>0</v>
      </c>
      <c r="AU445" s="10">
        <f t="shared" si="6"/>
        <v>0</v>
      </c>
      <c r="AV445" s="10">
        <v>61841.697500000002</v>
      </c>
      <c r="AW445" s="10">
        <v>146108.7115</v>
      </c>
      <c r="AX445" s="11">
        <v>113</v>
      </c>
      <c r="AY445" s="11">
        <v>300</v>
      </c>
      <c r="AZ445" s="10">
        <v>886000</v>
      </c>
      <c r="BA445" s="10">
        <v>202853.06</v>
      </c>
      <c r="BB445" s="12">
        <v>90</v>
      </c>
      <c r="BC445" s="12">
        <v>83.311367760486306</v>
      </c>
      <c r="BD445" s="12">
        <v>8.7200000000000006</v>
      </c>
      <c r="BE445" s="12"/>
      <c r="BF445" s="8" t="s">
        <v>93</v>
      </c>
      <c r="BG445" s="5"/>
      <c r="BH445" s="8" t="s">
        <v>220</v>
      </c>
      <c r="BI445" s="8" t="s">
        <v>221</v>
      </c>
      <c r="BJ445" s="8" t="s">
        <v>729</v>
      </c>
      <c r="BK445" s="8" t="s">
        <v>79</v>
      </c>
      <c r="BL445" s="6" t="s">
        <v>80</v>
      </c>
      <c r="BM445" s="12">
        <v>1461053.87714739</v>
      </c>
      <c r="BN445" s="6" t="s">
        <v>81</v>
      </c>
      <c r="BO445" s="12"/>
      <c r="BP445" s="13">
        <v>39413</v>
      </c>
      <c r="BQ445" s="13">
        <v>48549</v>
      </c>
      <c r="BR445" s="12">
        <v>40273.423000000003</v>
      </c>
      <c r="BS445" s="12">
        <v>169.04</v>
      </c>
      <c r="BT445" s="12">
        <v>44.982700000000001</v>
      </c>
      <c r="BU445" s="1" t="e">
        <v>#REF!</v>
      </c>
    </row>
    <row r="446" spans="1:73" s="1" customFormat="1" ht="18.2" customHeight="1" x14ac:dyDescent="0.15">
      <c r="A446" s="14">
        <v>444</v>
      </c>
      <c r="B446" s="15" t="s">
        <v>103</v>
      </c>
      <c r="C446" s="15" t="s">
        <v>73</v>
      </c>
      <c r="D446" s="16">
        <v>45078</v>
      </c>
      <c r="E446" s="17" t="s">
        <v>730</v>
      </c>
      <c r="F446" s="18">
        <v>31</v>
      </c>
      <c r="G446" s="18">
        <v>31</v>
      </c>
      <c r="H446" s="19">
        <v>0</v>
      </c>
      <c r="I446" s="19">
        <v>55920.1325</v>
      </c>
      <c r="J446" s="19">
        <v>0</v>
      </c>
      <c r="K446" s="19">
        <v>55920.1325</v>
      </c>
      <c r="L446" s="19">
        <v>0</v>
      </c>
      <c r="M446" s="19">
        <v>0</v>
      </c>
      <c r="N446" s="19">
        <v>0</v>
      </c>
      <c r="O446" s="19">
        <v>0</v>
      </c>
      <c r="P446" s="19">
        <v>0</v>
      </c>
      <c r="Q446" s="19">
        <v>0</v>
      </c>
      <c r="R446" s="19">
        <v>0</v>
      </c>
      <c r="S446" s="19">
        <v>55920.1325</v>
      </c>
      <c r="T446" s="19">
        <v>6813.2408999999998</v>
      </c>
      <c r="U446" s="19">
        <v>0</v>
      </c>
      <c r="V446" s="19">
        <v>0</v>
      </c>
      <c r="W446" s="19">
        <v>0</v>
      </c>
      <c r="X446" s="19">
        <v>0</v>
      </c>
      <c r="Y446" s="19">
        <v>0</v>
      </c>
      <c r="Z446" s="19">
        <v>0</v>
      </c>
      <c r="AA446" s="19">
        <v>6813.2408999999998</v>
      </c>
      <c r="AB446" s="19">
        <v>0</v>
      </c>
      <c r="AC446" s="19">
        <v>0</v>
      </c>
      <c r="AD446" s="19">
        <v>0</v>
      </c>
      <c r="AE446" s="19">
        <v>0</v>
      </c>
      <c r="AF446" s="19">
        <v>0</v>
      </c>
      <c r="AG446" s="19">
        <v>0</v>
      </c>
      <c r="AH446" s="19">
        <v>0</v>
      </c>
      <c r="AI446" s="19">
        <v>0</v>
      </c>
      <c r="AJ446" s="19">
        <v>0</v>
      </c>
      <c r="AK446" s="19">
        <v>0</v>
      </c>
      <c r="AL446" s="19">
        <v>0</v>
      </c>
      <c r="AM446" s="19">
        <v>0</v>
      </c>
      <c r="AN446" s="19">
        <v>0</v>
      </c>
      <c r="AO446" s="19">
        <v>0</v>
      </c>
      <c r="AP446" s="19">
        <v>0</v>
      </c>
      <c r="AQ446" s="19">
        <v>0</v>
      </c>
      <c r="AR446" s="19">
        <v>0</v>
      </c>
      <c r="AS446" s="19"/>
      <c r="AT446" s="19">
        <v>0</v>
      </c>
      <c r="AU446" s="19">
        <f t="shared" si="6"/>
        <v>0</v>
      </c>
      <c r="AV446" s="19">
        <v>55920.1325</v>
      </c>
      <c r="AW446" s="19">
        <v>6813.2408999999998</v>
      </c>
      <c r="AX446" s="20">
        <v>0</v>
      </c>
      <c r="AY446" s="20">
        <v>180</v>
      </c>
      <c r="AZ446" s="19">
        <v>881000</v>
      </c>
      <c r="BA446" s="19">
        <v>199891.02</v>
      </c>
      <c r="BB446" s="21">
        <v>90</v>
      </c>
      <c r="BC446" s="21">
        <v>25.177778996775299</v>
      </c>
      <c r="BD446" s="21">
        <v>9.18</v>
      </c>
      <c r="BE446" s="21"/>
      <c r="BF446" s="17" t="s">
        <v>75</v>
      </c>
      <c r="BG446" s="14"/>
      <c r="BH446" s="17" t="s">
        <v>220</v>
      </c>
      <c r="BI446" s="17" t="s">
        <v>221</v>
      </c>
      <c r="BJ446" s="17" t="s">
        <v>729</v>
      </c>
      <c r="BK446" s="17" t="s">
        <v>79</v>
      </c>
      <c r="BL446" s="15" t="s">
        <v>80</v>
      </c>
      <c r="BM446" s="21">
        <v>435102.02487282001</v>
      </c>
      <c r="BN446" s="15" t="s">
        <v>81</v>
      </c>
      <c r="BO446" s="21"/>
      <c r="BP446" s="22">
        <v>39492</v>
      </c>
      <c r="BQ446" s="22">
        <v>44986</v>
      </c>
      <c r="BR446" s="21">
        <v>9569.4076000000005</v>
      </c>
      <c r="BS446" s="21">
        <v>0</v>
      </c>
      <c r="BT446" s="21">
        <v>44.982700000000001</v>
      </c>
      <c r="BU446" s="1" t="e">
        <v>#REF!</v>
      </c>
    </row>
    <row r="447" spans="1:73" s="1" customFormat="1" ht="18.2" customHeight="1" x14ac:dyDescent="0.15">
      <c r="A447" s="5">
        <v>445</v>
      </c>
      <c r="B447" s="6" t="s">
        <v>103</v>
      </c>
      <c r="C447" s="6" t="s">
        <v>73</v>
      </c>
      <c r="D447" s="7">
        <v>45078</v>
      </c>
      <c r="E447" s="8" t="s">
        <v>731</v>
      </c>
      <c r="F447" s="9">
        <v>80</v>
      </c>
      <c r="G447" s="9">
        <v>79</v>
      </c>
      <c r="H447" s="10">
        <v>129351.82685500001</v>
      </c>
      <c r="I447" s="10">
        <v>42494.695099999997</v>
      </c>
      <c r="J447" s="10">
        <v>0</v>
      </c>
      <c r="K447" s="10">
        <v>171846.521955</v>
      </c>
      <c r="L447" s="10">
        <v>713.25660000000005</v>
      </c>
      <c r="M447" s="10">
        <v>0</v>
      </c>
      <c r="N447" s="10">
        <v>0</v>
      </c>
      <c r="O447" s="10">
        <v>0</v>
      </c>
      <c r="P447" s="10">
        <v>0</v>
      </c>
      <c r="Q447" s="10">
        <v>0</v>
      </c>
      <c r="R447" s="10">
        <v>0</v>
      </c>
      <c r="S447" s="10">
        <v>171846.521955</v>
      </c>
      <c r="T447" s="10">
        <v>90522.916200000007</v>
      </c>
      <c r="U447" s="10">
        <v>991.69749999999999</v>
      </c>
      <c r="V447" s="10">
        <v>0</v>
      </c>
      <c r="W447" s="10">
        <v>0</v>
      </c>
      <c r="X447" s="10">
        <v>0</v>
      </c>
      <c r="Y447" s="10">
        <v>0</v>
      </c>
      <c r="Z447" s="10">
        <v>0</v>
      </c>
      <c r="AA447" s="10">
        <v>91514.613700000002</v>
      </c>
      <c r="AB447" s="10">
        <v>0</v>
      </c>
      <c r="AC447" s="10">
        <v>0</v>
      </c>
      <c r="AD447" s="10">
        <v>0</v>
      </c>
      <c r="AE447" s="10">
        <v>0</v>
      </c>
      <c r="AF447" s="10">
        <v>0</v>
      </c>
      <c r="AG447" s="10">
        <v>0</v>
      </c>
      <c r="AH447" s="10">
        <v>0</v>
      </c>
      <c r="AI447" s="10">
        <v>0</v>
      </c>
      <c r="AJ447" s="10">
        <v>0</v>
      </c>
      <c r="AK447" s="10">
        <v>0</v>
      </c>
      <c r="AL447" s="10">
        <v>0</v>
      </c>
      <c r="AM447" s="10">
        <v>0</v>
      </c>
      <c r="AN447" s="10">
        <v>0</v>
      </c>
      <c r="AO447" s="10">
        <v>0</v>
      </c>
      <c r="AP447" s="10">
        <v>0</v>
      </c>
      <c r="AQ447" s="10">
        <v>0</v>
      </c>
      <c r="AR447" s="10">
        <v>0</v>
      </c>
      <c r="AS447" s="10"/>
      <c r="AT447" s="19">
        <v>0</v>
      </c>
      <c r="AU447" s="10">
        <f t="shared" si="6"/>
        <v>0</v>
      </c>
      <c r="AV447" s="10">
        <v>43207.951699999998</v>
      </c>
      <c r="AW447" s="10">
        <v>91514.613700000002</v>
      </c>
      <c r="AX447" s="11">
        <v>116</v>
      </c>
      <c r="AY447" s="11">
        <v>300</v>
      </c>
      <c r="AZ447" s="10">
        <v>884000</v>
      </c>
      <c r="BA447" s="10">
        <v>199891.02</v>
      </c>
      <c r="BB447" s="12">
        <v>90</v>
      </c>
      <c r="BC447" s="12">
        <v>77.373095479476802</v>
      </c>
      <c r="BD447" s="12">
        <v>9.1999999999999993</v>
      </c>
      <c r="BE447" s="12"/>
      <c r="BF447" s="8" t="s">
        <v>93</v>
      </c>
      <c r="BG447" s="5"/>
      <c r="BH447" s="8" t="s">
        <v>220</v>
      </c>
      <c r="BI447" s="8" t="s">
        <v>221</v>
      </c>
      <c r="BJ447" s="8" t="s">
        <v>729</v>
      </c>
      <c r="BK447" s="8" t="s">
        <v>79</v>
      </c>
      <c r="BL447" s="6" t="s">
        <v>80</v>
      </c>
      <c r="BM447" s="12">
        <v>1337099.2937109401</v>
      </c>
      <c r="BN447" s="6" t="s">
        <v>81</v>
      </c>
      <c r="BO447" s="12"/>
      <c r="BP447" s="13">
        <v>39492</v>
      </c>
      <c r="BQ447" s="13">
        <v>48639</v>
      </c>
      <c r="BR447" s="12">
        <v>25658.200099999998</v>
      </c>
      <c r="BS447" s="12">
        <v>166.58</v>
      </c>
      <c r="BT447" s="12">
        <v>44.982700000000001</v>
      </c>
      <c r="BU447" s="1" t="e">
        <v>#REF!</v>
      </c>
    </row>
    <row r="448" spans="1:73" s="1" customFormat="1" ht="18.2" customHeight="1" x14ac:dyDescent="0.15">
      <c r="A448" s="14">
        <v>446</v>
      </c>
      <c r="B448" s="15" t="s">
        <v>103</v>
      </c>
      <c r="C448" s="15" t="s">
        <v>73</v>
      </c>
      <c r="D448" s="16">
        <v>45078</v>
      </c>
      <c r="E448" s="17" t="s">
        <v>732</v>
      </c>
      <c r="F448" s="18">
        <v>148</v>
      </c>
      <c r="G448" s="18">
        <v>148</v>
      </c>
      <c r="H448" s="19">
        <v>8.0100000000000005E-2</v>
      </c>
      <c r="I448" s="19">
        <v>137574.62599999999</v>
      </c>
      <c r="J448" s="19">
        <v>0</v>
      </c>
      <c r="K448" s="19">
        <v>137574.70610000001</v>
      </c>
      <c r="L448" s="19">
        <v>0</v>
      </c>
      <c r="M448" s="19">
        <v>0</v>
      </c>
      <c r="N448" s="19">
        <v>0</v>
      </c>
      <c r="O448" s="19">
        <v>0</v>
      </c>
      <c r="P448" s="19">
        <v>0</v>
      </c>
      <c r="Q448" s="19">
        <v>0</v>
      </c>
      <c r="R448" s="19">
        <v>0</v>
      </c>
      <c r="S448" s="19">
        <v>137574.70610000001</v>
      </c>
      <c r="T448" s="19">
        <v>86405.513500000001</v>
      </c>
      <c r="U448" s="19">
        <v>0</v>
      </c>
      <c r="V448" s="19">
        <v>0</v>
      </c>
      <c r="W448" s="19">
        <v>0</v>
      </c>
      <c r="X448" s="19">
        <v>0</v>
      </c>
      <c r="Y448" s="19">
        <v>0</v>
      </c>
      <c r="Z448" s="19">
        <v>0</v>
      </c>
      <c r="AA448" s="19">
        <v>86405.513500000001</v>
      </c>
      <c r="AB448" s="19">
        <v>0</v>
      </c>
      <c r="AC448" s="19">
        <v>0</v>
      </c>
      <c r="AD448" s="19">
        <v>0</v>
      </c>
      <c r="AE448" s="19">
        <v>0</v>
      </c>
      <c r="AF448" s="19">
        <v>0</v>
      </c>
      <c r="AG448" s="19">
        <v>0</v>
      </c>
      <c r="AH448" s="19">
        <v>0</v>
      </c>
      <c r="AI448" s="19">
        <v>0</v>
      </c>
      <c r="AJ448" s="19">
        <v>0</v>
      </c>
      <c r="AK448" s="19">
        <v>0</v>
      </c>
      <c r="AL448" s="19">
        <v>0</v>
      </c>
      <c r="AM448" s="19">
        <v>0</v>
      </c>
      <c r="AN448" s="19">
        <v>0</v>
      </c>
      <c r="AO448" s="19">
        <v>0</v>
      </c>
      <c r="AP448" s="19">
        <v>0</v>
      </c>
      <c r="AQ448" s="19">
        <v>0</v>
      </c>
      <c r="AR448" s="19">
        <v>0</v>
      </c>
      <c r="AS448" s="19"/>
      <c r="AT448" s="19">
        <v>0</v>
      </c>
      <c r="AU448" s="19">
        <f t="shared" si="6"/>
        <v>0</v>
      </c>
      <c r="AV448" s="19">
        <v>137574.62599999999</v>
      </c>
      <c r="AW448" s="19">
        <v>86405.513500000001</v>
      </c>
      <c r="AX448" s="20">
        <v>0</v>
      </c>
      <c r="AY448" s="20">
        <v>180</v>
      </c>
      <c r="AZ448" s="19">
        <v>652000</v>
      </c>
      <c r="BA448" s="19">
        <v>152418.16</v>
      </c>
      <c r="BB448" s="21">
        <v>90</v>
      </c>
      <c r="BC448" s="21">
        <v>81.235225179204406</v>
      </c>
      <c r="BD448" s="21">
        <v>8.6999999999999993</v>
      </c>
      <c r="BE448" s="21"/>
      <c r="BF448" s="17" t="s">
        <v>93</v>
      </c>
      <c r="BG448" s="14"/>
      <c r="BH448" s="17" t="s">
        <v>733</v>
      </c>
      <c r="BI448" s="17" t="s">
        <v>734</v>
      </c>
      <c r="BJ448" s="17" t="s">
        <v>735</v>
      </c>
      <c r="BK448" s="17" t="s">
        <v>79</v>
      </c>
      <c r="BL448" s="15" t="s">
        <v>80</v>
      </c>
      <c r="BM448" s="21">
        <v>1070437.9714299301</v>
      </c>
      <c r="BN448" s="15" t="s">
        <v>81</v>
      </c>
      <c r="BO448" s="21"/>
      <c r="BP448" s="22">
        <v>39331</v>
      </c>
      <c r="BQ448" s="22">
        <v>44835</v>
      </c>
      <c r="BR448" s="21">
        <v>32880.8796</v>
      </c>
      <c r="BS448" s="21">
        <v>0</v>
      </c>
      <c r="BT448" s="21">
        <v>44.982700000000001</v>
      </c>
      <c r="BU448" s="1" t="e">
        <v>#REF!</v>
      </c>
    </row>
    <row r="449" spans="1:73" s="1" customFormat="1" ht="18.2" customHeight="1" x14ac:dyDescent="0.15">
      <c r="A449" s="5">
        <v>447</v>
      </c>
      <c r="B449" s="6" t="s">
        <v>103</v>
      </c>
      <c r="C449" s="6" t="s">
        <v>73</v>
      </c>
      <c r="D449" s="7">
        <v>45078</v>
      </c>
      <c r="E449" s="8" t="s">
        <v>736</v>
      </c>
      <c r="F449" s="9">
        <v>87</v>
      </c>
      <c r="G449" s="9">
        <v>86</v>
      </c>
      <c r="H449" s="10">
        <v>31699.471600000001</v>
      </c>
      <c r="I449" s="10">
        <v>12336.4905</v>
      </c>
      <c r="J449" s="10">
        <v>0</v>
      </c>
      <c r="K449" s="10">
        <v>44035.962099999997</v>
      </c>
      <c r="L449" s="10">
        <v>190.79060000000001</v>
      </c>
      <c r="M449" s="10">
        <v>0</v>
      </c>
      <c r="N449" s="10">
        <v>0</v>
      </c>
      <c r="O449" s="10">
        <v>0</v>
      </c>
      <c r="P449" s="10">
        <v>0</v>
      </c>
      <c r="Q449" s="10">
        <v>0</v>
      </c>
      <c r="R449" s="10">
        <v>0</v>
      </c>
      <c r="S449" s="10">
        <v>44035.962099999997</v>
      </c>
      <c r="T449" s="10">
        <v>23582.1335</v>
      </c>
      <c r="U449" s="10">
        <v>230.34979999999999</v>
      </c>
      <c r="V449" s="10">
        <v>0</v>
      </c>
      <c r="W449" s="10">
        <v>0</v>
      </c>
      <c r="X449" s="10">
        <v>0</v>
      </c>
      <c r="Y449" s="10">
        <v>0</v>
      </c>
      <c r="Z449" s="10">
        <v>0</v>
      </c>
      <c r="AA449" s="10">
        <v>23812.4833</v>
      </c>
      <c r="AB449" s="10">
        <v>0</v>
      </c>
      <c r="AC449" s="10">
        <v>0</v>
      </c>
      <c r="AD449" s="10">
        <v>0</v>
      </c>
      <c r="AE449" s="10">
        <v>0</v>
      </c>
      <c r="AF449" s="10">
        <v>0</v>
      </c>
      <c r="AG449" s="10">
        <v>0</v>
      </c>
      <c r="AH449" s="10">
        <v>0</v>
      </c>
      <c r="AI449" s="10">
        <v>0</v>
      </c>
      <c r="AJ449" s="10">
        <v>0</v>
      </c>
      <c r="AK449" s="10">
        <v>0</v>
      </c>
      <c r="AL449" s="10">
        <v>0</v>
      </c>
      <c r="AM449" s="10">
        <v>0</v>
      </c>
      <c r="AN449" s="10">
        <v>0</v>
      </c>
      <c r="AO449" s="10">
        <v>0</v>
      </c>
      <c r="AP449" s="10">
        <v>0</v>
      </c>
      <c r="AQ449" s="10">
        <v>0</v>
      </c>
      <c r="AR449" s="10">
        <v>0</v>
      </c>
      <c r="AS449" s="10"/>
      <c r="AT449" s="19">
        <v>0</v>
      </c>
      <c r="AU449" s="10">
        <f t="shared" si="6"/>
        <v>0</v>
      </c>
      <c r="AV449" s="10">
        <v>12527.2811</v>
      </c>
      <c r="AW449" s="10">
        <v>23812.4833</v>
      </c>
      <c r="AX449" s="11">
        <v>111</v>
      </c>
      <c r="AY449" s="11">
        <v>300</v>
      </c>
      <c r="AZ449" s="10">
        <v>237000</v>
      </c>
      <c r="BA449" s="10">
        <v>51352.08</v>
      </c>
      <c r="BB449" s="12">
        <v>83.54</v>
      </c>
      <c r="BC449" s="12">
        <v>71.638077246997597</v>
      </c>
      <c r="BD449" s="12">
        <v>8.7200000000000006</v>
      </c>
      <c r="BE449" s="12"/>
      <c r="BF449" s="8" t="s">
        <v>75</v>
      </c>
      <c r="BG449" s="5"/>
      <c r="BH449" s="8" t="s">
        <v>737</v>
      </c>
      <c r="BI449" s="8" t="s">
        <v>738</v>
      </c>
      <c r="BJ449" s="8" t="s">
        <v>739</v>
      </c>
      <c r="BK449" s="8" t="s">
        <v>79</v>
      </c>
      <c r="BL449" s="6" t="s">
        <v>80</v>
      </c>
      <c r="BM449" s="12">
        <v>342633.95704458997</v>
      </c>
      <c r="BN449" s="6" t="s">
        <v>81</v>
      </c>
      <c r="BO449" s="12"/>
      <c r="BP449" s="13">
        <v>39343</v>
      </c>
      <c r="BQ449" s="13">
        <v>48488</v>
      </c>
      <c r="BR449" s="12">
        <v>7120.4874</v>
      </c>
      <c r="BS449" s="12">
        <v>42.79</v>
      </c>
      <c r="BT449" s="12">
        <v>44.982700000000001</v>
      </c>
      <c r="BU449" s="1" t="e">
        <v>#REF!</v>
      </c>
    </row>
    <row r="450" spans="1:73" s="1" customFormat="1" ht="18.2" customHeight="1" x14ac:dyDescent="0.15">
      <c r="A450" s="14">
        <v>448</v>
      </c>
      <c r="B450" s="15" t="s">
        <v>103</v>
      </c>
      <c r="C450" s="15" t="s">
        <v>73</v>
      </c>
      <c r="D450" s="16">
        <v>45078</v>
      </c>
      <c r="E450" s="17" t="s">
        <v>740</v>
      </c>
      <c r="F450" s="18">
        <v>121</v>
      </c>
      <c r="G450" s="18">
        <v>120</v>
      </c>
      <c r="H450" s="19">
        <v>31689.2022</v>
      </c>
      <c r="I450" s="19">
        <v>15366.852699999999</v>
      </c>
      <c r="J450" s="19">
        <v>0</v>
      </c>
      <c r="K450" s="19">
        <v>47056.054900000003</v>
      </c>
      <c r="L450" s="19">
        <v>190.70429999999999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19">
        <v>0</v>
      </c>
      <c r="S450" s="19">
        <v>47056.054900000003</v>
      </c>
      <c r="T450" s="19">
        <v>35081.280700000003</v>
      </c>
      <c r="U450" s="19">
        <v>230.27510000000001</v>
      </c>
      <c r="V450" s="19">
        <v>0</v>
      </c>
      <c r="W450" s="19">
        <v>0</v>
      </c>
      <c r="X450" s="19">
        <v>0</v>
      </c>
      <c r="Y450" s="19">
        <v>0</v>
      </c>
      <c r="Z450" s="19">
        <v>0</v>
      </c>
      <c r="AA450" s="19">
        <v>35311.555800000002</v>
      </c>
      <c r="AB450" s="19">
        <v>0</v>
      </c>
      <c r="AC450" s="19">
        <v>0</v>
      </c>
      <c r="AD450" s="19">
        <v>0</v>
      </c>
      <c r="AE450" s="19">
        <v>0</v>
      </c>
      <c r="AF450" s="19">
        <v>0</v>
      </c>
      <c r="AG450" s="19">
        <v>0</v>
      </c>
      <c r="AH450" s="19">
        <v>0</v>
      </c>
      <c r="AI450" s="19">
        <v>0</v>
      </c>
      <c r="AJ450" s="19">
        <v>0</v>
      </c>
      <c r="AK450" s="19">
        <v>0</v>
      </c>
      <c r="AL450" s="19">
        <v>0</v>
      </c>
      <c r="AM450" s="19">
        <v>0</v>
      </c>
      <c r="AN450" s="19">
        <v>0</v>
      </c>
      <c r="AO450" s="19">
        <v>0</v>
      </c>
      <c r="AP450" s="19">
        <v>0</v>
      </c>
      <c r="AQ450" s="19">
        <v>0</v>
      </c>
      <c r="AR450" s="19">
        <v>0</v>
      </c>
      <c r="AS450" s="19"/>
      <c r="AT450" s="19">
        <v>0</v>
      </c>
      <c r="AU450" s="19">
        <f t="shared" si="6"/>
        <v>0</v>
      </c>
      <c r="AV450" s="19">
        <v>15557.557000000001</v>
      </c>
      <c r="AW450" s="19">
        <v>35311.555800000002</v>
      </c>
      <c r="AX450" s="20">
        <v>111</v>
      </c>
      <c r="AY450" s="20">
        <v>300</v>
      </c>
      <c r="AZ450" s="19">
        <v>237000</v>
      </c>
      <c r="BA450" s="19">
        <v>51332.92</v>
      </c>
      <c r="BB450" s="21">
        <v>83.54</v>
      </c>
      <c r="BC450" s="21">
        <v>76.579762584049405</v>
      </c>
      <c r="BD450" s="21">
        <v>8.7200000000000006</v>
      </c>
      <c r="BE450" s="21"/>
      <c r="BF450" s="17" t="s">
        <v>93</v>
      </c>
      <c r="BG450" s="14"/>
      <c r="BH450" s="17" t="s">
        <v>737</v>
      </c>
      <c r="BI450" s="17" t="s">
        <v>738</v>
      </c>
      <c r="BJ450" s="17" t="s">
        <v>739</v>
      </c>
      <c r="BK450" s="17" t="s">
        <v>79</v>
      </c>
      <c r="BL450" s="15" t="s">
        <v>80</v>
      </c>
      <c r="BM450" s="21">
        <v>366132.62262060202</v>
      </c>
      <c r="BN450" s="15" t="s">
        <v>81</v>
      </c>
      <c r="BO450" s="21"/>
      <c r="BP450" s="22">
        <v>39346</v>
      </c>
      <c r="BQ450" s="22">
        <v>48488</v>
      </c>
      <c r="BR450" s="21">
        <v>9924.5391</v>
      </c>
      <c r="BS450" s="21">
        <v>42.78</v>
      </c>
      <c r="BT450" s="21">
        <v>44.982700000000001</v>
      </c>
      <c r="BU450" s="1" t="e">
        <v>#REF!</v>
      </c>
    </row>
    <row r="451" spans="1:73" s="1" customFormat="1" ht="18.2" customHeight="1" x14ac:dyDescent="0.15">
      <c r="A451" s="5">
        <v>449</v>
      </c>
      <c r="B451" s="6" t="s">
        <v>103</v>
      </c>
      <c r="C451" s="6" t="s">
        <v>73</v>
      </c>
      <c r="D451" s="7">
        <v>45078</v>
      </c>
      <c r="E451" s="8" t="s">
        <v>741</v>
      </c>
      <c r="F451" s="9">
        <v>0</v>
      </c>
      <c r="G451" s="9">
        <v>0</v>
      </c>
      <c r="H451" s="10">
        <v>382377.89279999997</v>
      </c>
      <c r="I451" s="10">
        <v>0</v>
      </c>
      <c r="J451" s="10">
        <v>0</v>
      </c>
      <c r="K451" s="10">
        <v>382377.89279999997</v>
      </c>
      <c r="L451" s="10">
        <v>2393.1896000000002</v>
      </c>
      <c r="M451" s="10">
        <v>0</v>
      </c>
      <c r="N451" s="10">
        <v>0</v>
      </c>
      <c r="O451" s="10">
        <v>0</v>
      </c>
      <c r="P451" s="10">
        <v>2393.1896000000002</v>
      </c>
      <c r="Q451" s="10">
        <v>0</v>
      </c>
      <c r="R451" s="10">
        <v>0</v>
      </c>
      <c r="S451" s="10">
        <v>379984.70319999999</v>
      </c>
      <c r="T451" s="10">
        <v>0</v>
      </c>
      <c r="U451" s="10">
        <v>3285.2633999999998</v>
      </c>
      <c r="V451" s="10">
        <v>0</v>
      </c>
      <c r="W451" s="10">
        <v>0</v>
      </c>
      <c r="X451" s="10">
        <v>3285.2633999999998</v>
      </c>
      <c r="Y451" s="10">
        <v>0</v>
      </c>
      <c r="Z451" s="10">
        <v>0</v>
      </c>
      <c r="AA451" s="10">
        <v>0</v>
      </c>
      <c r="AB451" s="10">
        <v>816.31790000000001</v>
      </c>
      <c r="AC451" s="10">
        <v>0</v>
      </c>
      <c r="AD451" s="10">
        <v>0</v>
      </c>
      <c r="AE451" s="10">
        <v>0</v>
      </c>
      <c r="AF451" s="10">
        <v>0</v>
      </c>
      <c r="AG451" s="10">
        <v>0</v>
      </c>
      <c r="AH451" s="10">
        <v>0</v>
      </c>
      <c r="AI451" s="10">
        <v>400.0684</v>
      </c>
      <c r="AJ451" s="10">
        <v>0</v>
      </c>
      <c r="AK451" s="10">
        <v>0</v>
      </c>
      <c r="AL451" s="10">
        <v>0</v>
      </c>
      <c r="AM451" s="10">
        <v>0</v>
      </c>
      <c r="AN451" s="10">
        <v>0</v>
      </c>
      <c r="AO451" s="10">
        <v>0</v>
      </c>
      <c r="AP451" s="10">
        <v>0</v>
      </c>
      <c r="AQ451" s="10">
        <v>12342.771699999999</v>
      </c>
      <c r="AR451" s="10">
        <v>0</v>
      </c>
      <c r="AS451" s="10"/>
      <c r="AT451" s="19">
        <v>0</v>
      </c>
      <c r="AU451" s="10">
        <f t="shared" ref="AU451:AU462" si="7">SUM(AH451:AR451,AB451:AF451,W451:Y451,O451:R451)-J451-AS451-AT451</f>
        <v>19237.611000000001</v>
      </c>
      <c r="AV451" s="10">
        <v>0</v>
      </c>
      <c r="AW451" s="10">
        <v>0</v>
      </c>
      <c r="AX451" s="11">
        <v>98</v>
      </c>
      <c r="AY451" s="11">
        <v>156</v>
      </c>
      <c r="AZ451" s="10">
        <v>742000</v>
      </c>
      <c r="BA451" s="10">
        <v>785360.88</v>
      </c>
      <c r="BB451" s="12">
        <v>0</v>
      </c>
      <c r="BC451" s="12" t="s">
        <v>118</v>
      </c>
      <c r="BD451" s="12">
        <v>10.31</v>
      </c>
      <c r="BE451" s="12"/>
      <c r="BF451" s="8"/>
      <c r="BG451" s="5"/>
      <c r="BH451" s="8" t="s">
        <v>737</v>
      </c>
      <c r="BI451" s="8" t="s">
        <v>742</v>
      </c>
      <c r="BJ451" s="8" t="s">
        <v>743</v>
      </c>
      <c r="BK451" s="8" t="s">
        <v>107</v>
      </c>
      <c r="BL451" s="6" t="s">
        <v>91</v>
      </c>
      <c r="BM451" s="12">
        <v>379984.70319999999</v>
      </c>
      <c r="BN451" s="6" t="s">
        <v>81</v>
      </c>
      <c r="BO451" s="12"/>
      <c r="BP451" s="13">
        <v>43344</v>
      </c>
      <c r="BQ451" s="13">
        <v>48122</v>
      </c>
      <c r="BR451" s="12">
        <v>0</v>
      </c>
      <c r="BS451" s="12">
        <v>816.31790000000001</v>
      </c>
      <c r="BT451" s="12">
        <v>0</v>
      </c>
      <c r="BU451" s="1" t="e">
        <v>#REF!</v>
      </c>
    </row>
    <row r="452" spans="1:73" s="1" customFormat="1" ht="18.2" customHeight="1" x14ac:dyDescent="0.15">
      <c r="A452" s="14">
        <v>450</v>
      </c>
      <c r="B452" s="15" t="s">
        <v>103</v>
      </c>
      <c r="C452" s="15" t="s">
        <v>73</v>
      </c>
      <c r="D452" s="16">
        <v>45078</v>
      </c>
      <c r="E452" s="17" t="s">
        <v>744</v>
      </c>
      <c r="F452" s="18">
        <v>159</v>
      </c>
      <c r="G452" s="18">
        <v>158</v>
      </c>
      <c r="H452" s="19">
        <v>122063.26790000001</v>
      </c>
      <c r="I452" s="19">
        <v>59406.008500000004</v>
      </c>
      <c r="J452" s="19">
        <v>0</v>
      </c>
      <c r="K452" s="19">
        <v>181469.2764</v>
      </c>
      <c r="L452" s="19">
        <v>647.8492</v>
      </c>
      <c r="M452" s="19">
        <v>0</v>
      </c>
      <c r="N452" s="19">
        <v>0</v>
      </c>
      <c r="O452" s="19">
        <v>0</v>
      </c>
      <c r="P452" s="19">
        <v>0</v>
      </c>
      <c r="Q452" s="19">
        <v>0</v>
      </c>
      <c r="R452" s="19">
        <v>0</v>
      </c>
      <c r="S452" s="19">
        <v>181469.2764</v>
      </c>
      <c r="T452" s="19">
        <v>189258.1672</v>
      </c>
      <c r="U452" s="19">
        <v>935.81769999999995</v>
      </c>
      <c r="V452" s="19">
        <v>0</v>
      </c>
      <c r="W452" s="19">
        <v>0</v>
      </c>
      <c r="X452" s="19">
        <v>0</v>
      </c>
      <c r="Y452" s="19">
        <v>0</v>
      </c>
      <c r="Z452" s="19">
        <v>0</v>
      </c>
      <c r="AA452" s="19">
        <v>190193.98490000001</v>
      </c>
      <c r="AB452" s="19">
        <v>0</v>
      </c>
      <c r="AC452" s="19">
        <v>0</v>
      </c>
      <c r="AD452" s="19">
        <v>0</v>
      </c>
      <c r="AE452" s="19">
        <v>0</v>
      </c>
      <c r="AF452" s="19">
        <v>0</v>
      </c>
      <c r="AG452" s="19">
        <v>0</v>
      </c>
      <c r="AH452" s="19">
        <v>0</v>
      </c>
      <c r="AI452" s="19">
        <v>0</v>
      </c>
      <c r="AJ452" s="19">
        <v>0</v>
      </c>
      <c r="AK452" s="19">
        <v>0</v>
      </c>
      <c r="AL452" s="19">
        <v>0</v>
      </c>
      <c r="AM452" s="19">
        <v>0</v>
      </c>
      <c r="AN452" s="19">
        <v>0</v>
      </c>
      <c r="AO452" s="19">
        <v>0</v>
      </c>
      <c r="AP452" s="19">
        <v>0</v>
      </c>
      <c r="AQ452" s="19">
        <v>0</v>
      </c>
      <c r="AR452" s="19">
        <v>0</v>
      </c>
      <c r="AS452" s="19"/>
      <c r="AT452" s="19">
        <v>0</v>
      </c>
      <c r="AU452" s="19">
        <f t="shared" si="7"/>
        <v>0</v>
      </c>
      <c r="AV452" s="19">
        <v>60053.8577</v>
      </c>
      <c r="AW452" s="19">
        <v>190193.98490000001</v>
      </c>
      <c r="AX452" s="20">
        <v>119</v>
      </c>
      <c r="AY452" s="20">
        <v>300</v>
      </c>
      <c r="AZ452" s="19">
        <v>827000</v>
      </c>
      <c r="BA452" s="19">
        <v>185672.04</v>
      </c>
      <c r="BB452" s="21">
        <v>90</v>
      </c>
      <c r="BC452" s="21">
        <v>87.962812688437097</v>
      </c>
      <c r="BD452" s="21">
        <v>9.1999999999999993</v>
      </c>
      <c r="BE452" s="21"/>
      <c r="BF452" s="17" t="s">
        <v>93</v>
      </c>
      <c r="BG452" s="14"/>
      <c r="BH452" s="17" t="s">
        <v>84</v>
      </c>
      <c r="BI452" s="17" t="s">
        <v>255</v>
      </c>
      <c r="BJ452" s="17" t="s">
        <v>86</v>
      </c>
      <c r="BK452" s="17" t="s">
        <v>79</v>
      </c>
      <c r="BL452" s="15" t="s">
        <v>80</v>
      </c>
      <c r="BM452" s="21">
        <v>1411971.7905504899</v>
      </c>
      <c r="BN452" s="15" t="s">
        <v>81</v>
      </c>
      <c r="BO452" s="21"/>
      <c r="BP452" s="22">
        <v>39573</v>
      </c>
      <c r="BQ452" s="22">
        <v>48731</v>
      </c>
      <c r="BR452" s="21">
        <v>45425.860800000002</v>
      </c>
      <c r="BS452" s="21">
        <v>154.72999999999999</v>
      </c>
      <c r="BT452" s="21">
        <v>44.982700000000001</v>
      </c>
      <c r="BU452" s="1" t="e">
        <v>#REF!</v>
      </c>
    </row>
    <row r="453" spans="1:73" s="1" customFormat="1" ht="18.2" customHeight="1" x14ac:dyDescent="0.15">
      <c r="A453" s="5">
        <v>451</v>
      </c>
      <c r="B453" s="6" t="s">
        <v>103</v>
      </c>
      <c r="C453" s="6" t="s">
        <v>73</v>
      </c>
      <c r="D453" s="7">
        <v>45078</v>
      </c>
      <c r="E453" s="8" t="s">
        <v>745</v>
      </c>
      <c r="F453" s="9">
        <v>155</v>
      </c>
      <c r="G453" s="9">
        <v>154</v>
      </c>
      <c r="H453" s="10">
        <v>33787.345000000001</v>
      </c>
      <c r="I453" s="10">
        <v>49553.205600000001</v>
      </c>
      <c r="J453" s="10">
        <v>0</v>
      </c>
      <c r="K453" s="10">
        <v>83340.550600000002</v>
      </c>
      <c r="L453" s="10">
        <v>534.0874</v>
      </c>
      <c r="M453" s="10">
        <v>0</v>
      </c>
      <c r="N453" s="10">
        <v>0</v>
      </c>
      <c r="O453" s="10">
        <v>0</v>
      </c>
      <c r="P453" s="10">
        <v>0</v>
      </c>
      <c r="Q453" s="10">
        <v>0</v>
      </c>
      <c r="R453" s="10">
        <v>0</v>
      </c>
      <c r="S453" s="10">
        <v>83340.550600000002</v>
      </c>
      <c r="T453" s="10">
        <v>70306.168699999995</v>
      </c>
      <c r="U453" s="10">
        <v>245.23910000000001</v>
      </c>
      <c r="V453" s="10">
        <v>0</v>
      </c>
      <c r="W453" s="10">
        <v>0</v>
      </c>
      <c r="X453" s="10">
        <v>0</v>
      </c>
      <c r="Y453" s="10">
        <v>0</v>
      </c>
      <c r="Z453" s="10">
        <v>0</v>
      </c>
      <c r="AA453" s="10">
        <v>70551.407800000001</v>
      </c>
      <c r="AB453" s="10">
        <v>0</v>
      </c>
      <c r="AC453" s="10">
        <v>0</v>
      </c>
      <c r="AD453" s="10">
        <v>0</v>
      </c>
      <c r="AE453" s="10">
        <v>0</v>
      </c>
      <c r="AF453" s="10">
        <v>0</v>
      </c>
      <c r="AG453" s="10">
        <v>0</v>
      </c>
      <c r="AH453" s="10">
        <v>0</v>
      </c>
      <c r="AI453" s="10">
        <v>0</v>
      </c>
      <c r="AJ453" s="10">
        <v>0</v>
      </c>
      <c r="AK453" s="10">
        <v>0</v>
      </c>
      <c r="AL453" s="10">
        <v>0</v>
      </c>
      <c r="AM453" s="10">
        <v>0</v>
      </c>
      <c r="AN453" s="10">
        <v>0</v>
      </c>
      <c r="AO453" s="10">
        <v>0</v>
      </c>
      <c r="AP453" s="10">
        <v>0</v>
      </c>
      <c r="AQ453" s="10">
        <v>0</v>
      </c>
      <c r="AR453" s="10">
        <v>0</v>
      </c>
      <c r="AS453" s="10"/>
      <c r="AT453" s="19">
        <v>0</v>
      </c>
      <c r="AU453" s="10">
        <f t="shared" si="7"/>
        <v>0</v>
      </c>
      <c r="AV453" s="10">
        <v>50087.292999999998</v>
      </c>
      <c r="AW453" s="10">
        <v>70551.407800000001</v>
      </c>
      <c r="AX453" s="11">
        <v>53</v>
      </c>
      <c r="AY453" s="11">
        <v>240</v>
      </c>
      <c r="AZ453" s="10">
        <v>540000</v>
      </c>
      <c r="BA453" s="10">
        <v>88442.17</v>
      </c>
      <c r="BB453" s="12">
        <v>63.89</v>
      </c>
      <c r="BC453" s="12">
        <v>60.204626117088701</v>
      </c>
      <c r="BD453" s="12">
        <v>8.7100000000000009</v>
      </c>
      <c r="BE453" s="12"/>
      <c r="BF453" s="8" t="s">
        <v>75</v>
      </c>
      <c r="BG453" s="5"/>
      <c r="BH453" s="8" t="s">
        <v>84</v>
      </c>
      <c r="BI453" s="8" t="s">
        <v>746</v>
      </c>
      <c r="BJ453" s="8" t="s">
        <v>747</v>
      </c>
      <c r="BK453" s="8" t="s">
        <v>79</v>
      </c>
      <c r="BL453" s="6" t="s">
        <v>80</v>
      </c>
      <c r="BM453" s="12">
        <v>648454.15593526606</v>
      </c>
      <c r="BN453" s="6" t="s">
        <v>81</v>
      </c>
      <c r="BO453" s="12"/>
      <c r="BP453" s="13">
        <v>39409</v>
      </c>
      <c r="BQ453" s="13">
        <v>46722</v>
      </c>
      <c r="BR453" s="12">
        <v>20547.538700000001</v>
      </c>
      <c r="BS453" s="12">
        <v>73.7</v>
      </c>
      <c r="BT453" s="12">
        <v>44.982700000000001</v>
      </c>
      <c r="BU453" s="1" t="e">
        <v>#REF!</v>
      </c>
    </row>
    <row r="454" spans="1:73" s="1" customFormat="1" ht="18.2" customHeight="1" x14ac:dyDescent="0.15">
      <c r="A454" s="14">
        <v>452</v>
      </c>
      <c r="B454" s="15" t="s">
        <v>103</v>
      </c>
      <c r="C454" s="15" t="s">
        <v>73</v>
      </c>
      <c r="D454" s="16">
        <v>45078</v>
      </c>
      <c r="E454" s="17" t="s">
        <v>748</v>
      </c>
      <c r="F454" s="18">
        <v>167</v>
      </c>
      <c r="G454" s="18">
        <v>166</v>
      </c>
      <c r="H454" s="19">
        <v>75079.835500000001</v>
      </c>
      <c r="I454" s="19">
        <v>38907.898999999998</v>
      </c>
      <c r="J454" s="19">
        <v>0</v>
      </c>
      <c r="K454" s="19">
        <v>113987.73450000001</v>
      </c>
      <c r="L454" s="19">
        <v>414.02550000000002</v>
      </c>
      <c r="M454" s="19">
        <v>0</v>
      </c>
      <c r="N454" s="19">
        <v>0</v>
      </c>
      <c r="O454" s="19">
        <v>0</v>
      </c>
      <c r="P454" s="19">
        <v>0</v>
      </c>
      <c r="Q454" s="19">
        <v>0</v>
      </c>
      <c r="R454" s="19">
        <v>0</v>
      </c>
      <c r="S454" s="19">
        <v>113987.73450000001</v>
      </c>
      <c r="T454" s="19">
        <v>124399.89690000001</v>
      </c>
      <c r="U454" s="19">
        <v>575.61130000000003</v>
      </c>
      <c r="V454" s="19">
        <v>0</v>
      </c>
      <c r="W454" s="19">
        <v>0</v>
      </c>
      <c r="X454" s="19">
        <v>0</v>
      </c>
      <c r="Y454" s="19">
        <v>0</v>
      </c>
      <c r="Z454" s="19">
        <v>0</v>
      </c>
      <c r="AA454" s="19">
        <v>124975.5082</v>
      </c>
      <c r="AB454" s="19">
        <v>0</v>
      </c>
      <c r="AC454" s="19">
        <v>0</v>
      </c>
      <c r="AD454" s="19">
        <v>0</v>
      </c>
      <c r="AE454" s="19">
        <v>0</v>
      </c>
      <c r="AF454" s="19">
        <v>0</v>
      </c>
      <c r="AG454" s="19">
        <v>0</v>
      </c>
      <c r="AH454" s="19">
        <v>0</v>
      </c>
      <c r="AI454" s="19">
        <v>0</v>
      </c>
      <c r="AJ454" s="19">
        <v>0</v>
      </c>
      <c r="AK454" s="19">
        <v>0</v>
      </c>
      <c r="AL454" s="19">
        <v>0</v>
      </c>
      <c r="AM454" s="19">
        <v>0</v>
      </c>
      <c r="AN454" s="19">
        <v>0</v>
      </c>
      <c r="AO454" s="19">
        <v>0</v>
      </c>
      <c r="AP454" s="19">
        <v>0</v>
      </c>
      <c r="AQ454" s="19">
        <v>0</v>
      </c>
      <c r="AR454" s="19">
        <v>0</v>
      </c>
      <c r="AS454" s="19"/>
      <c r="AT454" s="19">
        <v>0</v>
      </c>
      <c r="AU454" s="19">
        <f t="shared" si="7"/>
        <v>0</v>
      </c>
      <c r="AV454" s="19">
        <v>39321.924500000001</v>
      </c>
      <c r="AW454" s="19">
        <v>124975.5082</v>
      </c>
      <c r="AX454" s="20">
        <v>116</v>
      </c>
      <c r="AY454" s="20">
        <v>300</v>
      </c>
      <c r="AZ454" s="19">
        <v>548000</v>
      </c>
      <c r="BA454" s="19">
        <v>116026.51</v>
      </c>
      <c r="BB454" s="21">
        <v>83.94</v>
      </c>
      <c r="BC454" s="21">
        <v>82.465036946556395</v>
      </c>
      <c r="BD454" s="21">
        <v>9.1999999999999993</v>
      </c>
      <c r="BE454" s="21"/>
      <c r="BF454" s="17" t="s">
        <v>75</v>
      </c>
      <c r="BG454" s="14"/>
      <c r="BH454" s="17" t="s">
        <v>84</v>
      </c>
      <c r="BI454" s="17" t="s">
        <v>746</v>
      </c>
      <c r="BJ454" s="17" t="s">
        <v>747</v>
      </c>
      <c r="BK454" s="17" t="s">
        <v>79</v>
      </c>
      <c r="BL454" s="15" t="s">
        <v>80</v>
      </c>
      <c r="BM454" s="21">
        <v>886913.02889197203</v>
      </c>
      <c r="BN454" s="15" t="s">
        <v>81</v>
      </c>
      <c r="BO454" s="21"/>
      <c r="BP454" s="22">
        <v>39506</v>
      </c>
      <c r="BQ454" s="22">
        <v>48639</v>
      </c>
      <c r="BR454" s="21">
        <v>29657.825000000001</v>
      </c>
      <c r="BS454" s="21">
        <v>96.69</v>
      </c>
      <c r="BT454" s="21">
        <v>44.982700000000001</v>
      </c>
      <c r="BU454" s="1" t="e">
        <v>#REF!</v>
      </c>
    </row>
    <row r="455" spans="1:73" s="1" customFormat="1" ht="18.2" customHeight="1" x14ac:dyDescent="0.15">
      <c r="A455" s="5">
        <v>453</v>
      </c>
      <c r="B455" s="6" t="s">
        <v>103</v>
      </c>
      <c r="C455" s="6" t="s">
        <v>73</v>
      </c>
      <c r="D455" s="7">
        <v>45078</v>
      </c>
      <c r="E455" s="8" t="s">
        <v>749</v>
      </c>
      <c r="F455" s="9">
        <v>158</v>
      </c>
      <c r="G455" s="9">
        <v>157</v>
      </c>
      <c r="H455" s="10">
        <v>83648.825800000006</v>
      </c>
      <c r="I455" s="10">
        <v>41618.1731</v>
      </c>
      <c r="J455" s="10">
        <v>0</v>
      </c>
      <c r="K455" s="10">
        <v>125266.99890000001</v>
      </c>
      <c r="L455" s="10">
        <v>455.40550000000002</v>
      </c>
      <c r="M455" s="10">
        <v>0</v>
      </c>
      <c r="N455" s="10">
        <v>0</v>
      </c>
      <c r="O455" s="10">
        <v>0</v>
      </c>
      <c r="P455" s="10">
        <v>0</v>
      </c>
      <c r="Q455" s="10">
        <v>0</v>
      </c>
      <c r="R455" s="10">
        <v>0</v>
      </c>
      <c r="S455" s="10">
        <v>125266.99890000001</v>
      </c>
      <c r="T455" s="10">
        <v>129488.6437</v>
      </c>
      <c r="U455" s="10">
        <v>641.30650000000003</v>
      </c>
      <c r="V455" s="10">
        <v>0</v>
      </c>
      <c r="W455" s="10">
        <v>0</v>
      </c>
      <c r="X455" s="10">
        <v>0</v>
      </c>
      <c r="Y455" s="10">
        <v>0</v>
      </c>
      <c r="Z455" s="10">
        <v>0</v>
      </c>
      <c r="AA455" s="10">
        <v>130129.95020000001</v>
      </c>
      <c r="AB455" s="10">
        <v>0</v>
      </c>
      <c r="AC455" s="10">
        <v>0</v>
      </c>
      <c r="AD455" s="10">
        <v>0</v>
      </c>
      <c r="AE455" s="10">
        <v>0</v>
      </c>
      <c r="AF455" s="10">
        <v>0</v>
      </c>
      <c r="AG455" s="10">
        <v>0</v>
      </c>
      <c r="AH455" s="10">
        <v>0</v>
      </c>
      <c r="AI455" s="10">
        <v>0</v>
      </c>
      <c r="AJ455" s="10">
        <v>0</v>
      </c>
      <c r="AK455" s="10">
        <v>0</v>
      </c>
      <c r="AL455" s="10">
        <v>0</v>
      </c>
      <c r="AM455" s="10">
        <v>0</v>
      </c>
      <c r="AN455" s="10">
        <v>0</v>
      </c>
      <c r="AO455" s="10">
        <v>0</v>
      </c>
      <c r="AP455" s="10">
        <v>0</v>
      </c>
      <c r="AQ455" s="10">
        <v>0</v>
      </c>
      <c r="AR455" s="10">
        <v>0</v>
      </c>
      <c r="AS455" s="10"/>
      <c r="AT455" s="19">
        <v>0</v>
      </c>
      <c r="AU455" s="10">
        <f t="shared" si="7"/>
        <v>0</v>
      </c>
      <c r="AV455" s="10">
        <v>42073.578600000001</v>
      </c>
      <c r="AW455" s="10">
        <v>130129.95020000001</v>
      </c>
      <c r="AX455" s="11">
        <v>117</v>
      </c>
      <c r="AY455" s="11">
        <v>300</v>
      </c>
      <c r="AZ455" s="10">
        <v>619000</v>
      </c>
      <c r="BA455" s="10">
        <v>128580.23</v>
      </c>
      <c r="BB455" s="12">
        <v>82.39</v>
      </c>
      <c r="BC455" s="12">
        <v>80.266990029268101</v>
      </c>
      <c r="BD455" s="12">
        <v>9.1999999999999993</v>
      </c>
      <c r="BE455" s="12"/>
      <c r="BF455" s="8" t="s">
        <v>93</v>
      </c>
      <c r="BG455" s="5"/>
      <c r="BH455" s="8" t="s">
        <v>84</v>
      </c>
      <c r="BI455" s="8" t="s">
        <v>746</v>
      </c>
      <c r="BJ455" s="8" t="s">
        <v>747</v>
      </c>
      <c r="BK455" s="8" t="s">
        <v>79</v>
      </c>
      <c r="BL455" s="6" t="s">
        <v>80</v>
      </c>
      <c r="BM455" s="12">
        <v>974674.45863314695</v>
      </c>
      <c r="BN455" s="6" t="s">
        <v>81</v>
      </c>
      <c r="BO455" s="12"/>
      <c r="BP455" s="13">
        <v>39511</v>
      </c>
      <c r="BQ455" s="13">
        <v>48670</v>
      </c>
      <c r="BR455" s="12">
        <v>31280.265800000001</v>
      </c>
      <c r="BS455" s="12">
        <v>107.15</v>
      </c>
      <c r="BT455" s="12">
        <v>44.982700000000001</v>
      </c>
      <c r="BU455" s="1" t="e">
        <v>#REF!</v>
      </c>
    </row>
    <row r="456" spans="1:73" s="1" customFormat="1" ht="18.2" customHeight="1" x14ac:dyDescent="0.15">
      <c r="A456" s="14">
        <v>454</v>
      </c>
      <c r="B456" s="15" t="s">
        <v>103</v>
      </c>
      <c r="C456" s="15" t="s">
        <v>73</v>
      </c>
      <c r="D456" s="16">
        <v>45078</v>
      </c>
      <c r="E456" s="17" t="s">
        <v>750</v>
      </c>
      <c r="F456" s="18">
        <v>0</v>
      </c>
      <c r="G456" s="18">
        <v>0</v>
      </c>
      <c r="H456" s="19">
        <v>65373.286899999999</v>
      </c>
      <c r="I456" s="19">
        <v>0</v>
      </c>
      <c r="J456" s="19">
        <v>0</v>
      </c>
      <c r="K456" s="19">
        <v>65373.286899999999</v>
      </c>
      <c r="L456" s="19">
        <v>360.4461</v>
      </c>
      <c r="M456" s="19">
        <v>0</v>
      </c>
      <c r="N456" s="19">
        <v>0</v>
      </c>
      <c r="O456" s="19">
        <v>0</v>
      </c>
      <c r="P456" s="19">
        <v>360.4461</v>
      </c>
      <c r="Q456" s="19">
        <v>0</v>
      </c>
      <c r="R456" s="19">
        <v>0</v>
      </c>
      <c r="S456" s="19">
        <v>65012.840799999998</v>
      </c>
      <c r="T456" s="19">
        <v>0</v>
      </c>
      <c r="U456" s="19">
        <v>501.19529999999997</v>
      </c>
      <c r="V456" s="19">
        <v>0</v>
      </c>
      <c r="W456" s="19">
        <v>0</v>
      </c>
      <c r="X456" s="19">
        <v>501.19529999999997</v>
      </c>
      <c r="Y456" s="19">
        <v>0</v>
      </c>
      <c r="Z456" s="19">
        <v>0</v>
      </c>
      <c r="AA456" s="19">
        <v>0</v>
      </c>
      <c r="AB456" s="19">
        <v>84.18</v>
      </c>
      <c r="AC456" s="19">
        <v>0</v>
      </c>
      <c r="AD456" s="19">
        <v>0</v>
      </c>
      <c r="AE456" s="19">
        <v>0</v>
      </c>
      <c r="AF456" s="19">
        <v>0</v>
      </c>
      <c r="AG456" s="19">
        <v>11.39</v>
      </c>
      <c r="AH456" s="19">
        <v>48.974499999999999</v>
      </c>
      <c r="AI456" s="19">
        <v>27.690300000000001</v>
      </c>
      <c r="AJ456" s="19">
        <v>0</v>
      </c>
      <c r="AK456" s="19">
        <v>0</v>
      </c>
      <c r="AL456" s="19">
        <v>0</v>
      </c>
      <c r="AM456" s="19">
        <v>0</v>
      </c>
      <c r="AN456" s="19">
        <v>0</v>
      </c>
      <c r="AO456" s="19">
        <v>0</v>
      </c>
      <c r="AP456" s="19">
        <v>0</v>
      </c>
      <c r="AQ456" s="19">
        <v>20.095700000000001</v>
      </c>
      <c r="AR456" s="19">
        <v>0</v>
      </c>
      <c r="AS456" s="19"/>
      <c r="AT456" s="19">
        <v>0</v>
      </c>
      <c r="AU456" s="19">
        <f t="shared" si="7"/>
        <v>1042.5819000000001</v>
      </c>
      <c r="AV456" s="19">
        <v>0</v>
      </c>
      <c r="AW456" s="19">
        <v>0</v>
      </c>
      <c r="AX456" s="20">
        <v>116</v>
      </c>
      <c r="AY456" s="20">
        <v>300</v>
      </c>
      <c r="AZ456" s="19">
        <v>465000</v>
      </c>
      <c r="BA456" s="19">
        <v>101021.14</v>
      </c>
      <c r="BB456" s="21">
        <v>90</v>
      </c>
      <c r="BC456" s="21">
        <v>57.920111295517003</v>
      </c>
      <c r="BD456" s="21">
        <v>9.1999999999999993</v>
      </c>
      <c r="BE456" s="21"/>
      <c r="BF456" s="17" t="s">
        <v>93</v>
      </c>
      <c r="BG456" s="14"/>
      <c r="BH456" s="17" t="s">
        <v>751</v>
      </c>
      <c r="BI456" s="17" t="s">
        <v>752</v>
      </c>
      <c r="BJ456" s="17" t="s">
        <v>753</v>
      </c>
      <c r="BK456" s="17" t="s">
        <v>107</v>
      </c>
      <c r="BL456" s="15" t="s">
        <v>80</v>
      </c>
      <c r="BM456" s="21">
        <v>505850.35138846101</v>
      </c>
      <c r="BN456" s="15" t="s">
        <v>81</v>
      </c>
      <c r="BO456" s="21"/>
      <c r="BP456" s="22">
        <v>39498</v>
      </c>
      <c r="BQ456" s="22">
        <v>48639</v>
      </c>
      <c r="BR456" s="21">
        <v>0</v>
      </c>
      <c r="BS456" s="21">
        <v>84.18</v>
      </c>
      <c r="BT456" s="21">
        <v>0</v>
      </c>
      <c r="BU456" s="1" t="e">
        <v>#REF!</v>
      </c>
    </row>
    <row r="457" spans="1:73" s="1" customFormat="1" ht="18.2" customHeight="1" x14ac:dyDescent="0.15">
      <c r="A457" s="5">
        <v>455</v>
      </c>
      <c r="B457" s="6" t="s">
        <v>139</v>
      </c>
      <c r="C457" s="6" t="s">
        <v>73</v>
      </c>
      <c r="D457" s="7">
        <v>45078</v>
      </c>
      <c r="E457" s="8" t="s">
        <v>754</v>
      </c>
      <c r="F457" s="9">
        <v>175</v>
      </c>
      <c r="G457" s="9">
        <v>174</v>
      </c>
      <c r="H457" s="10">
        <v>85958.21</v>
      </c>
      <c r="I457" s="10">
        <v>102341.83</v>
      </c>
      <c r="J457" s="10">
        <v>0</v>
      </c>
      <c r="K457" s="10">
        <v>188300.04</v>
      </c>
      <c r="L457" s="10">
        <v>1162.6300000000001</v>
      </c>
      <c r="M457" s="10">
        <v>0</v>
      </c>
      <c r="N457" s="10">
        <v>0</v>
      </c>
      <c r="O457" s="10">
        <v>0</v>
      </c>
      <c r="P457" s="10">
        <v>0</v>
      </c>
      <c r="Q457" s="10">
        <v>0</v>
      </c>
      <c r="R457" s="10">
        <v>0</v>
      </c>
      <c r="S457" s="10">
        <v>188300.04</v>
      </c>
      <c r="T457" s="10">
        <v>233819.22</v>
      </c>
      <c r="U457" s="10">
        <v>769.33</v>
      </c>
      <c r="V457" s="10">
        <v>0</v>
      </c>
      <c r="W457" s="10">
        <v>0</v>
      </c>
      <c r="X457" s="10">
        <v>0</v>
      </c>
      <c r="Y457" s="10">
        <v>0</v>
      </c>
      <c r="Z457" s="10">
        <v>0</v>
      </c>
      <c r="AA457" s="10">
        <v>234588.55</v>
      </c>
      <c r="AB457" s="10">
        <v>0</v>
      </c>
      <c r="AC457" s="10">
        <v>0</v>
      </c>
      <c r="AD457" s="10">
        <v>0</v>
      </c>
      <c r="AE457" s="10">
        <v>0</v>
      </c>
      <c r="AF457" s="10">
        <v>0</v>
      </c>
      <c r="AG457" s="10">
        <v>0</v>
      </c>
      <c r="AH457" s="10">
        <v>0</v>
      </c>
      <c r="AI457" s="10">
        <v>0</v>
      </c>
      <c r="AJ457" s="10">
        <v>0</v>
      </c>
      <c r="AK457" s="10">
        <v>0</v>
      </c>
      <c r="AL457" s="10">
        <v>0</v>
      </c>
      <c r="AM457" s="10">
        <v>0</v>
      </c>
      <c r="AN457" s="10">
        <v>0</v>
      </c>
      <c r="AO457" s="10">
        <v>0</v>
      </c>
      <c r="AP457" s="10">
        <v>0</v>
      </c>
      <c r="AQ457" s="10">
        <v>0</v>
      </c>
      <c r="AR457" s="10">
        <v>0</v>
      </c>
      <c r="AS457" s="10">
        <v>0</v>
      </c>
      <c r="AT457" s="10">
        <v>0</v>
      </c>
      <c r="AU457" s="10">
        <f t="shared" si="7"/>
        <v>0</v>
      </c>
      <c r="AV457" s="10">
        <v>103504.46</v>
      </c>
      <c r="AW457" s="10">
        <v>234588.55</v>
      </c>
      <c r="AX457" s="11">
        <v>57</v>
      </c>
      <c r="AY457" s="11">
        <v>300</v>
      </c>
      <c r="AZ457" s="10">
        <v>825000.02</v>
      </c>
      <c r="BA457" s="10">
        <v>200957.67</v>
      </c>
      <c r="BB457" s="12">
        <v>79.06</v>
      </c>
      <c r="BC457" s="12">
        <v>74.080283486567097</v>
      </c>
      <c r="BD457" s="12">
        <v>10.74</v>
      </c>
      <c r="BE457" s="12"/>
      <c r="BF457" s="8" t="s">
        <v>75</v>
      </c>
      <c r="BG457" s="5"/>
      <c r="BH457" s="8" t="s">
        <v>191</v>
      </c>
      <c r="BI457" s="8" t="s">
        <v>192</v>
      </c>
      <c r="BJ457" s="8" t="s">
        <v>755</v>
      </c>
      <c r="BK457" s="8" t="s">
        <v>79</v>
      </c>
      <c r="BL457" s="6" t="s">
        <v>80</v>
      </c>
      <c r="BM457" s="12">
        <v>1465120.4320310401</v>
      </c>
      <c r="BN457" s="6" t="s">
        <v>81</v>
      </c>
      <c r="BO457" s="12"/>
      <c r="BP457" s="13">
        <v>37669</v>
      </c>
      <c r="BQ457" s="13">
        <v>46800</v>
      </c>
      <c r="BR457" s="12">
        <v>55274.22</v>
      </c>
      <c r="BS457" s="12">
        <v>101.29</v>
      </c>
      <c r="BT457" s="12">
        <v>45.37</v>
      </c>
      <c r="BU457" s="1" t="e">
        <v>#REF!</v>
      </c>
    </row>
    <row r="458" spans="1:73" s="1" customFormat="1" ht="18.2" customHeight="1" x14ac:dyDescent="0.15">
      <c r="A458" s="14">
        <v>456</v>
      </c>
      <c r="B458" s="15" t="s">
        <v>103</v>
      </c>
      <c r="C458" s="15" t="s">
        <v>73</v>
      </c>
      <c r="D458" s="16">
        <v>45078</v>
      </c>
      <c r="E458" s="17" t="s">
        <v>756</v>
      </c>
      <c r="F458" s="18">
        <v>131</v>
      </c>
      <c r="G458" s="18">
        <v>130</v>
      </c>
      <c r="H458" s="19">
        <v>118098.8327</v>
      </c>
      <c r="I458" s="19">
        <v>53010.454700000002</v>
      </c>
      <c r="J458" s="19">
        <v>0</v>
      </c>
      <c r="K458" s="19">
        <v>171109.2874</v>
      </c>
      <c r="L458" s="19">
        <v>642.97839999999997</v>
      </c>
      <c r="M458" s="19">
        <v>0</v>
      </c>
      <c r="N458" s="19">
        <v>0</v>
      </c>
      <c r="O458" s="19">
        <v>0</v>
      </c>
      <c r="P458" s="19">
        <v>0</v>
      </c>
      <c r="Q458" s="19">
        <v>0</v>
      </c>
      <c r="R458" s="19">
        <v>0</v>
      </c>
      <c r="S458" s="19">
        <v>171109.2874</v>
      </c>
      <c r="T458" s="19">
        <v>146761.5816</v>
      </c>
      <c r="U458" s="19">
        <v>905.42330000000004</v>
      </c>
      <c r="V458" s="19">
        <v>0</v>
      </c>
      <c r="W458" s="19">
        <v>0</v>
      </c>
      <c r="X458" s="19">
        <v>0</v>
      </c>
      <c r="Y458" s="19">
        <v>0</v>
      </c>
      <c r="Z458" s="19">
        <v>0</v>
      </c>
      <c r="AA458" s="19">
        <v>147667.0049</v>
      </c>
      <c r="AB458" s="19">
        <v>0</v>
      </c>
      <c r="AC458" s="19">
        <v>0</v>
      </c>
      <c r="AD458" s="19">
        <v>0</v>
      </c>
      <c r="AE458" s="19">
        <v>0</v>
      </c>
      <c r="AF458" s="19">
        <v>0</v>
      </c>
      <c r="AG458" s="19">
        <v>0</v>
      </c>
      <c r="AH458" s="19">
        <v>0</v>
      </c>
      <c r="AI458" s="19">
        <v>0</v>
      </c>
      <c r="AJ458" s="19">
        <v>0</v>
      </c>
      <c r="AK458" s="19">
        <v>0</v>
      </c>
      <c r="AL458" s="19">
        <v>0</v>
      </c>
      <c r="AM458" s="19">
        <v>0</v>
      </c>
      <c r="AN458" s="19">
        <v>0</v>
      </c>
      <c r="AO458" s="19">
        <v>0</v>
      </c>
      <c r="AP458" s="19">
        <v>0</v>
      </c>
      <c r="AQ458" s="19">
        <v>0</v>
      </c>
      <c r="AR458" s="19">
        <v>0</v>
      </c>
      <c r="AS458" s="19"/>
      <c r="AT458" s="19">
        <v>0</v>
      </c>
      <c r="AU458" s="19">
        <f t="shared" si="7"/>
        <v>0</v>
      </c>
      <c r="AV458" s="19">
        <v>53653.433100000002</v>
      </c>
      <c r="AW458" s="19">
        <v>147667.0049</v>
      </c>
      <c r="AX458" s="20">
        <v>117</v>
      </c>
      <c r="AY458" s="20">
        <v>300</v>
      </c>
      <c r="AZ458" s="19">
        <v>830000</v>
      </c>
      <c r="BA458" s="19">
        <v>181536.69</v>
      </c>
      <c r="BB458" s="21">
        <v>86.87</v>
      </c>
      <c r="BC458" s="21">
        <v>81.880218243694998</v>
      </c>
      <c r="BD458" s="21">
        <v>9.1999999999999993</v>
      </c>
      <c r="BE458" s="21"/>
      <c r="BF458" s="17" t="s">
        <v>75</v>
      </c>
      <c r="BG458" s="14"/>
      <c r="BH458" s="17" t="s">
        <v>100</v>
      </c>
      <c r="BI458" s="17" t="s">
        <v>157</v>
      </c>
      <c r="BJ458" s="17" t="s">
        <v>282</v>
      </c>
      <c r="BK458" s="17" t="s">
        <v>79</v>
      </c>
      <c r="BL458" s="15" t="s">
        <v>80</v>
      </c>
      <c r="BM458" s="21">
        <v>1331363.03677902</v>
      </c>
      <c r="BN458" s="15" t="s">
        <v>81</v>
      </c>
      <c r="BO458" s="21"/>
      <c r="BP458" s="22">
        <v>39521</v>
      </c>
      <c r="BQ458" s="22">
        <v>48670</v>
      </c>
      <c r="BR458" s="21">
        <v>37608.555500000002</v>
      </c>
      <c r="BS458" s="21">
        <v>151.28</v>
      </c>
      <c r="BT458" s="21">
        <v>44.982700000000001</v>
      </c>
      <c r="BU458" s="1" t="e">
        <v>#REF!</v>
      </c>
    </row>
    <row r="459" spans="1:73" s="1" customFormat="1" ht="18.2" customHeight="1" x14ac:dyDescent="0.15">
      <c r="A459" s="5">
        <v>457</v>
      </c>
      <c r="B459" s="6" t="s">
        <v>103</v>
      </c>
      <c r="C459" s="6" t="s">
        <v>73</v>
      </c>
      <c r="D459" s="7">
        <v>45078</v>
      </c>
      <c r="E459" s="8" t="s">
        <v>757</v>
      </c>
      <c r="F459" s="9">
        <v>172</v>
      </c>
      <c r="G459" s="9">
        <v>171</v>
      </c>
      <c r="H459" s="10">
        <v>118098.8327</v>
      </c>
      <c r="I459" s="10">
        <v>61305.733800000002</v>
      </c>
      <c r="J459" s="10">
        <v>0</v>
      </c>
      <c r="K459" s="10">
        <v>179404.56649999999</v>
      </c>
      <c r="L459" s="10">
        <v>642.97839999999997</v>
      </c>
      <c r="M459" s="10">
        <v>0</v>
      </c>
      <c r="N459" s="10">
        <v>0</v>
      </c>
      <c r="O459" s="10">
        <v>0</v>
      </c>
      <c r="P459" s="10">
        <v>0</v>
      </c>
      <c r="Q459" s="10">
        <v>0</v>
      </c>
      <c r="R459" s="10">
        <v>0</v>
      </c>
      <c r="S459" s="10">
        <v>179404.56649999999</v>
      </c>
      <c r="T459" s="10">
        <v>201950.2053</v>
      </c>
      <c r="U459" s="10">
        <v>905.42330000000004</v>
      </c>
      <c r="V459" s="10">
        <v>0</v>
      </c>
      <c r="W459" s="10">
        <v>0</v>
      </c>
      <c r="X459" s="10">
        <v>0</v>
      </c>
      <c r="Y459" s="10">
        <v>0</v>
      </c>
      <c r="Z459" s="10">
        <v>0</v>
      </c>
      <c r="AA459" s="10">
        <v>202855.6286</v>
      </c>
      <c r="AB459" s="10">
        <v>0</v>
      </c>
      <c r="AC459" s="10">
        <v>0</v>
      </c>
      <c r="AD459" s="10">
        <v>0</v>
      </c>
      <c r="AE459" s="10">
        <v>0</v>
      </c>
      <c r="AF459" s="10">
        <v>0</v>
      </c>
      <c r="AG459" s="10">
        <v>0</v>
      </c>
      <c r="AH459" s="10">
        <v>0</v>
      </c>
      <c r="AI459" s="10">
        <v>0</v>
      </c>
      <c r="AJ459" s="10">
        <v>0</v>
      </c>
      <c r="AK459" s="10">
        <v>0</v>
      </c>
      <c r="AL459" s="10">
        <v>0</v>
      </c>
      <c r="AM459" s="10">
        <v>0</v>
      </c>
      <c r="AN459" s="10">
        <v>0</v>
      </c>
      <c r="AO459" s="10">
        <v>0</v>
      </c>
      <c r="AP459" s="10">
        <v>0</v>
      </c>
      <c r="AQ459" s="10">
        <v>0</v>
      </c>
      <c r="AR459" s="10">
        <v>0</v>
      </c>
      <c r="AS459" s="10"/>
      <c r="AT459" s="19">
        <v>0</v>
      </c>
      <c r="AU459" s="10">
        <f t="shared" si="7"/>
        <v>0</v>
      </c>
      <c r="AV459" s="10">
        <v>61948.712200000002</v>
      </c>
      <c r="AW459" s="10">
        <v>202855.6286</v>
      </c>
      <c r="AX459" s="11">
        <v>117</v>
      </c>
      <c r="AY459" s="11">
        <v>300</v>
      </c>
      <c r="AZ459" s="10">
        <v>830000</v>
      </c>
      <c r="BA459" s="10">
        <v>181536.69</v>
      </c>
      <c r="BB459" s="12">
        <v>86.87</v>
      </c>
      <c r="BC459" s="12">
        <v>85.849723776802406</v>
      </c>
      <c r="BD459" s="12">
        <v>9.1999999999999993</v>
      </c>
      <c r="BE459" s="12"/>
      <c r="BF459" s="8" t="s">
        <v>93</v>
      </c>
      <c r="BG459" s="5"/>
      <c r="BH459" s="8" t="s">
        <v>100</v>
      </c>
      <c r="BI459" s="8" t="s">
        <v>157</v>
      </c>
      <c r="BJ459" s="8" t="s">
        <v>282</v>
      </c>
      <c r="BK459" s="8" t="s">
        <v>79</v>
      </c>
      <c r="BL459" s="6" t="s">
        <v>80</v>
      </c>
      <c r="BM459" s="12">
        <v>1395906.7453135999</v>
      </c>
      <c r="BN459" s="6" t="s">
        <v>81</v>
      </c>
      <c r="BO459" s="12"/>
      <c r="BP459" s="13">
        <v>39521</v>
      </c>
      <c r="BQ459" s="13">
        <v>48670</v>
      </c>
      <c r="BR459" s="12">
        <v>47591.169399999999</v>
      </c>
      <c r="BS459" s="12">
        <v>151.28</v>
      </c>
      <c r="BT459" s="12">
        <v>44.982700000000001</v>
      </c>
      <c r="BU459" s="1" t="e">
        <v>#REF!</v>
      </c>
    </row>
    <row r="460" spans="1:73" s="1" customFormat="1" ht="18.2" customHeight="1" x14ac:dyDescent="0.15">
      <c r="A460" s="14">
        <v>458</v>
      </c>
      <c r="B460" s="15" t="s">
        <v>103</v>
      </c>
      <c r="C460" s="15" t="s">
        <v>73</v>
      </c>
      <c r="D460" s="16">
        <v>45078</v>
      </c>
      <c r="E460" s="17" t="s">
        <v>758</v>
      </c>
      <c r="F460" s="18">
        <v>177</v>
      </c>
      <c r="G460" s="18">
        <v>176</v>
      </c>
      <c r="H460" s="19">
        <v>118098.8327</v>
      </c>
      <c r="I460" s="19">
        <v>62150.981500000002</v>
      </c>
      <c r="J460" s="19">
        <v>0</v>
      </c>
      <c r="K460" s="19">
        <v>180249.81419999999</v>
      </c>
      <c r="L460" s="19">
        <v>642.97839999999997</v>
      </c>
      <c r="M460" s="19">
        <v>0</v>
      </c>
      <c r="N460" s="19">
        <v>0</v>
      </c>
      <c r="O460" s="19">
        <v>0</v>
      </c>
      <c r="P460" s="19">
        <v>0</v>
      </c>
      <c r="Q460" s="19">
        <v>0</v>
      </c>
      <c r="R460" s="19">
        <v>0</v>
      </c>
      <c r="S460" s="19">
        <v>180249.81419999999</v>
      </c>
      <c r="T460" s="19">
        <v>208846.92970000001</v>
      </c>
      <c r="U460" s="19">
        <v>905.42330000000004</v>
      </c>
      <c r="V460" s="19">
        <v>0</v>
      </c>
      <c r="W460" s="19">
        <v>0</v>
      </c>
      <c r="X460" s="19">
        <v>0</v>
      </c>
      <c r="Y460" s="19">
        <v>0</v>
      </c>
      <c r="Z460" s="19">
        <v>0</v>
      </c>
      <c r="AA460" s="19">
        <v>209752.353</v>
      </c>
      <c r="AB460" s="19">
        <v>0</v>
      </c>
      <c r="AC460" s="19">
        <v>0</v>
      </c>
      <c r="AD460" s="19">
        <v>0</v>
      </c>
      <c r="AE460" s="19">
        <v>0</v>
      </c>
      <c r="AF460" s="19">
        <v>0</v>
      </c>
      <c r="AG460" s="19">
        <v>0</v>
      </c>
      <c r="AH460" s="19">
        <v>0</v>
      </c>
      <c r="AI460" s="19">
        <v>0</v>
      </c>
      <c r="AJ460" s="19">
        <v>0</v>
      </c>
      <c r="AK460" s="19">
        <v>0</v>
      </c>
      <c r="AL460" s="19">
        <v>0</v>
      </c>
      <c r="AM460" s="19">
        <v>0</v>
      </c>
      <c r="AN460" s="19">
        <v>0</v>
      </c>
      <c r="AO460" s="19">
        <v>0</v>
      </c>
      <c r="AP460" s="19">
        <v>0</v>
      </c>
      <c r="AQ460" s="19">
        <v>0</v>
      </c>
      <c r="AR460" s="19">
        <v>0</v>
      </c>
      <c r="AS460" s="19"/>
      <c r="AT460" s="19">
        <v>0</v>
      </c>
      <c r="AU460" s="19">
        <f>SUM(AH460:AR460,AB460:AF460,W460:Y460,O460:R460)-J460-AS460-AT460</f>
        <v>0</v>
      </c>
      <c r="AV460" s="19">
        <v>62793.959900000002</v>
      </c>
      <c r="AW460" s="19">
        <v>209752.353</v>
      </c>
      <c r="AX460" s="20">
        <v>117</v>
      </c>
      <c r="AY460" s="20">
        <v>300</v>
      </c>
      <c r="AZ460" s="19">
        <v>830000</v>
      </c>
      <c r="BA460" s="19">
        <v>181536.69</v>
      </c>
      <c r="BB460" s="21">
        <v>86.87</v>
      </c>
      <c r="BC460" s="21">
        <v>86.254196656080893</v>
      </c>
      <c r="BD460" s="21">
        <v>9.1999999999999993</v>
      </c>
      <c r="BE460" s="21"/>
      <c r="BF460" s="17" t="s">
        <v>75</v>
      </c>
      <c r="BG460" s="14"/>
      <c r="BH460" s="17" t="s">
        <v>100</v>
      </c>
      <c r="BI460" s="17" t="s">
        <v>157</v>
      </c>
      <c r="BJ460" s="17" t="s">
        <v>282</v>
      </c>
      <c r="BK460" s="17" t="s">
        <v>79</v>
      </c>
      <c r="BL460" s="15" t="s">
        <v>80</v>
      </c>
      <c r="BM460" s="21">
        <v>1402483.4283318201</v>
      </c>
      <c r="BN460" s="15" t="s">
        <v>81</v>
      </c>
      <c r="BO460" s="21"/>
      <c r="BP460" s="22">
        <v>39521</v>
      </c>
      <c r="BQ460" s="22">
        <v>48670</v>
      </c>
      <c r="BR460" s="21">
        <v>48990.731599999999</v>
      </c>
      <c r="BS460" s="21">
        <v>151.28</v>
      </c>
      <c r="BT460" s="21">
        <v>44.982700000000001</v>
      </c>
      <c r="BU460" s="1" t="e">
        <v>#REF!</v>
      </c>
    </row>
    <row r="461" spans="1:73" s="1" customFormat="1" ht="18.2" customHeight="1" x14ac:dyDescent="0.15">
      <c r="A461" s="14"/>
      <c r="B461" s="15"/>
      <c r="C461" s="15"/>
      <c r="D461" s="16"/>
      <c r="E461" s="17">
        <v>226759</v>
      </c>
      <c r="F461" s="18" t="s">
        <v>759</v>
      </c>
      <c r="G461" s="18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>
        <v>47553.097531660082</v>
      </c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  <c r="AU461" s="19">
        <f t="shared" si="7"/>
        <v>47553.097531660082</v>
      </c>
      <c r="AV461" s="19"/>
      <c r="AW461" s="19"/>
      <c r="AX461" s="20"/>
      <c r="AY461" s="20"/>
      <c r="AZ461" s="19"/>
      <c r="BA461" s="19"/>
      <c r="BB461" s="21"/>
      <c r="BC461" s="21"/>
      <c r="BD461" s="21"/>
      <c r="BE461" s="21"/>
      <c r="BF461" s="17"/>
      <c r="BG461" s="14"/>
      <c r="BH461" s="17"/>
      <c r="BI461" s="17"/>
      <c r="BJ461" s="17"/>
      <c r="BK461" s="17"/>
      <c r="BL461" s="15" t="s">
        <v>80</v>
      </c>
      <c r="BM461" s="21"/>
      <c r="BN461" s="15"/>
      <c r="BO461" s="21"/>
      <c r="BP461" s="22"/>
      <c r="BQ461" s="22"/>
      <c r="BR461" s="21"/>
      <c r="BS461" s="21"/>
      <c r="BT461" s="21"/>
    </row>
    <row r="462" spans="1:73" s="1" customFormat="1" ht="18.2" customHeight="1" x14ac:dyDescent="0.15">
      <c r="A462" s="14"/>
      <c r="B462" s="15"/>
      <c r="C462" s="15"/>
      <c r="D462" s="16"/>
      <c r="E462" s="17">
        <v>243256</v>
      </c>
      <c r="F462" s="18" t="s">
        <v>759</v>
      </c>
      <c r="G462" s="18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>
        <v>17093.410734353489</v>
      </c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  <c r="AU462" s="19">
        <f t="shared" si="7"/>
        <v>17093.410734353489</v>
      </c>
      <c r="AV462" s="19"/>
      <c r="AW462" s="19"/>
      <c r="AX462" s="20"/>
      <c r="AY462" s="20"/>
      <c r="AZ462" s="19"/>
      <c r="BA462" s="19"/>
      <c r="BB462" s="21"/>
      <c r="BC462" s="21"/>
      <c r="BD462" s="21"/>
      <c r="BE462" s="21"/>
      <c r="BF462" s="17"/>
      <c r="BG462" s="14"/>
      <c r="BH462" s="17"/>
      <c r="BI462" s="17"/>
      <c r="BJ462" s="17"/>
      <c r="BK462" s="17"/>
      <c r="BL462" s="15" t="s">
        <v>80</v>
      </c>
      <c r="BM462" s="21"/>
      <c r="BN462" s="15"/>
      <c r="BO462" s="21"/>
      <c r="BP462" s="22"/>
      <c r="BQ462" s="22"/>
      <c r="BR462" s="21"/>
      <c r="BS462" s="21"/>
      <c r="BT462" s="21"/>
    </row>
    <row r="463" spans="1:73" s="1" customFormat="1" ht="82.7" customHeight="1" x14ac:dyDescent="0.15">
      <c r="A463" s="28" t="s">
        <v>760</v>
      </c>
      <c r="B463" s="28" t="s">
        <v>1</v>
      </c>
      <c r="C463" s="28" t="s">
        <v>2</v>
      </c>
      <c r="D463" s="28" t="s">
        <v>2</v>
      </c>
      <c r="E463" s="28" t="s">
        <v>4</v>
      </c>
      <c r="F463" s="28" t="s">
        <v>761</v>
      </c>
      <c r="G463" s="28" t="s">
        <v>762</v>
      </c>
      <c r="H463" s="28" t="s">
        <v>7</v>
      </c>
      <c r="I463" s="28" t="s">
        <v>8</v>
      </c>
      <c r="J463" s="28" t="s">
        <v>763</v>
      </c>
      <c r="K463" s="28" t="s">
        <v>10</v>
      </c>
      <c r="L463" s="29" t="s">
        <v>11</v>
      </c>
      <c r="M463" s="28" t="s">
        <v>12</v>
      </c>
      <c r="N463" s="28" t="s">
        <v>13</v>
      </c>
      <c r="O463" s="28" t="s">
        <v>14</v>
      </c>
      <c r="P463" s="28" t="s">
        <v>15</v>
      </c>
      <c r="Q463" s="28" t="s">
        <v>16</v>
      </c>
      <c r="R463" s="28" t="s">
        <v>17</v>
      </c>
      <c r="S463" s="28" t="s">
        <v>18</v>
      </c>
      <c r="T463" s="28" t="s">
        <v>19</v>
      </c>
      <c r="U463" s="28" t="s">
        <v>20</v>
      </c>
      <c r="V463" s="28" t="s">
        <v>21</v>
      </c>
      <c r="W463" s="28" t="s">
        <v>22</v>
      </c>
      <c r="X463" s="28" t="s">
        <v>23</v>
      </c>
      <c r="Y463" s="28" t="s">
        <v>24</v>
      </c>
      <c r="Z463" s="28" t="s">
        <v>25</v>
      </c>
      <c r="AA463" s="28" t="s">
        <v>26</v>
      </c>
      <c r="AB463" s="28" t="s">
        <v>27</v>
      </c>
      <c r="AC463" s="28" t="s">
        <v>28</v>
      </c>
      <c r="AD463" s="28" t="s">
        <v>29</v>
      </c>
      <c r="AE463" s="28" t="s">
        <v>30</v>
      </c>
      <c r="AF463" s="28" t="s">
        <v>31</v>
      </c>
      <c r="AG463" s="28" t="s">
        <v>32</v>
      </c>
      <c r="AH463" s="28" t="s">
        <v>33</v>
      </c>
      <c r="AI463" s="28" t="s">
        <v>34</v>
      </c>
      <c r="AJ463" s="28" t="s">
        <v>35</v>
      </c>
      <c r="AK463" s="28" t="s">
        <v>36</v>
      </c>
      <c r="AL463" s="28" t="s">
        <v>37</v>
      </c>
      <c r="AM463" s="28" t="s">
        <v>38</v>
      </c>
      <c r="AN463" s="28" t="s">
        <v>39</v>
      </c>
      <c r="AO463" s="28" t="s">
        <v>40</v>
      </c>
      <c r="AP463" s="28" t="s">
        <v>41</v>
      </c>
      <c r="AQ463" s="28" t="s">
        <v>42</v>
      </c>
      <c r="AR463" s="28" t="s">
        <v>43</v>
      </c>
      <c r="AS463" s="30" t="s">
        <v>44</v>
      </c>
      <c r="AT463" s="30" t="s">
        <v>45</v>
      </c>
      <c r="AU463" s="28" t="s">
        <v>46</v>
      </c>
      <c r="AV463" s="28" t="s">
        <v>47</v>
      </c>
      <c r="AW463" s="28" t="s">
        <v>48</v>
      </c>
      <c r="AX463" s="28" t="s">
        <v>49</v>
      </c>
      <c r="AY463" s="28" t="s">
        <v>50</v>
      </c>
      <c r="AZ463" s="28" t="s">
        <v>51</v>
      </c>
      <c r="BA463" s="28" t="s">
        <v>52</v>
      </c>
      <c r="BB463" s="28" t="s">
        <v>53</v>
      </c>
      <c r="BC463" s="28" t="s">
        <v>54</v>
      </c>
      <c r="BD463" s="28" t="s">
        <v>55</v>
      </c>
      <c r="BE463" s="28" t="s">
        <v>56</v>
      </c>
      <c r="BF463" s="28" t="s">
        <v>57</v>
      </c>
      <c r="BG463" s="28" t="s">
        <v>58</v>
      </c>
      <c r="BH463" s="28" t="s">
        <v>59</v>
      </c>
      <c r="BI463" s="28" t="s">
        <v>60</v>
      </c>
      <c r="BJ463" s="28" t="s">
        <v>61</v>
      </c>
      <c r="BK463" s="28" t="s">
        <v>62</v>
      </c>
      <c r="BL463" s="28" t="s">
        <v>63</v>
      </c>
      <c r="BM463" s="28" t="s">
        <v>64</v>
      </c>
      <c r="BN463" s="28" t="s">
        <v>65</v>
      </c>
      <c r="BO463" s="28" t="s">
        <v>66</v>
      </c>
      <c r="BP463" s="28" t="s">
        <v>764</v>
      </c>
      <c r="BQ463" s="28" t="s">
        <v>765</v>
      </c>
      <c r="BR463" s="29" t="s">
        <v>69</v>
      </c>
      <c r="BS463" s="28" t="s">
        <v>70</v>
      </c>
      <c r="BT463" s="28" t="s">
        <v>71</v>
      </c>
    </row>
    <row r="464" spans="1:73" s="37" customFormat="1" ht="13.35" customHeight="1" x14ac:dyDescent="0.2">
      <c r="A464" s="31" t="s">
        <v>766</v>
      </c>
      <c r="B464" s="32"/>
      <c r="C464" s="32"/>
      <c r="D464" s="32"/>
      <c r="E464" s="32"/>
      <c r="F464" s="33"/>
      <c r="G464" s="33"/>
      <c r="H464" s="34">
        <f>SUMIF($BL$3:$BL$463,"UDIS",H3:H463)</f>
        <v>20840511.110213</v>
      </c>
      <c r="I464" s="34">
        <f t="shared" ref="I464:AW464" si="8">SUMIF($BL$3:$BL$463,"UDIS",I3:I463)</f>
        <v>10971240.391700007</v>
      </c>
      <c r="J464" s="34">
        <f t="shared" si="8"/>
        <v>428811.48422121152</v>
      </c>
      <c r="K464" s="34">
        <f t="shared" si="8"/>
        <v>31811751.501912992</v>
      </c>
      <c r="L464" s="34">
        <f t="shared" si="8"/>
        <v>148248.91590000008</v>
      </c>
      <c r="M464" s="34">
        <f t="shared" si="8"/>
        <v>280442.79340199998</v>
      </c>
      <c r="N464" s="34">
        <f t="shared" si="8"/>
        <v>0</v>
      </c>
      <c r="O464" s="34">
        <f t="shared" si="8"/>
        <v>155792.84240000002</v>
      </c>
      <c r="P464" s="34">
        <f t="shared" si="8"/>
        <v>18013.726799999997</v>
      </c>
      <c r="Q464" s="34">
        <f t="shared" si="8"/>
        <v>407183.16426499997</v>
      </c>
      <c r="R464" s="34">
        <f t="shared" si="8"/>
        <v>64646.508266013567</v>
      </c>
      <c r="S464" s="34">
        <f>SUMIF($BL$3:$BL$463,"UDIS",S3:S463)-M464</f>
        <v>30950318.975046001</v>
      </c>
      <c r="T464" s="34">
        <f t="shared" si="8"/>
        <v>24915242.753415983</v>
      </c>
      <c r="U464" s="34">
        <f t="shared" si="8"/>
        <v>157831.84349999978</v>
      </c>
      <c r="V464" s="34">
        <f t="shared" si="8"/>
        <v>0</v>
      </c>
      <c r="W464" s="34">
        <f t="shared" si="8"/>
        <v>367759.04270000005</v>
      </c>
      <c r="X464" s="34">
        <f t="shared" si="8"/>
        <v>18996.294699999999</v>
      </c>
      <c r="Y464" s="34">
        <f t="shared" si="8"/>
        <v>0</v>
      </c>
      <c r="Z464" s="34">
        <f t="shared" si="8"/>
        <v>0</v>
      </c>
      <c r="AA464" s="34">
        <f t="shared" si="8"/>
        <v>24686319.259516004</v>
      </c>
      <c r="AB464" s="34">
        <f t="shared" si="8"/>
        <v>4302.96</v>
      </c>
      <c r="AC464" s="34">
        <f t="shared" si="8"/>
        <v>0</v>
      </c>
      <c r="AD464" s="34">
        <f t="shared" si="8"/>
        <v>0</v>
      </c>
      <c r="AE464" s="34">
        <f t="shared" si="8"/>
        <v>0</v>
      </c>
      <c r="AF464" s="34">
        <f t="shared" si="8"/>
        <v>404.89179999999999</v>
      </c>
      <c r="AG464" s="34">
        <f t="shared" si="8"/>
        <v>176.09999999999997</v>
      </c>
      <c r="AH464" s="34">
        <f t="shared" si="8"/>
        <v>2652.0713999999998</v>
      </c>
      <c r="AI464" s="34">
        <f t="shared" si="8"/>
        <v>3784.7371999999991</v>
      </c>
      <c r="AJ464" s="34">
        <f t="shared" si="8"/>
        <v>71446.526699999988</v>
      </c>
      <c r="AK464" s="34">
        <f t="shared" si="8"/>
        <v>0</v>
      </c>
      <c r="AL464" s="34">
        <f t="shared" si="8"/>
        <v>0</v>
      </c>
      <c r="AM464" s="34">
        <f t="shared" si="8"/>
        <v>8601.98</v>
      </c>
      <c r="AN464" s="34">
        <f t="shared" si="8"/>
        <v>0</v>
      </c>
      <c r="AO464" s="34">
        <f t="shared" si="8"/>
        <v>19741.753699999997</v>
      </c>
      <c r="AP464" s="34">
        <f t="shared" si="8"/>
        <v>44547.771200000003</v>
      </c>
      <c r="AQ464" s="34">
        <f t="shared" si="8"/>
        <v>2476.6712999999995</v>
      </c>
      <c r="AR464" s="34">
        <f t="shared" si="8"/>
        <v>0</v>
      </c>
      <c r="AS464" s="34">
        <f t="shared" si="8"/>
        <v>11591.465937000001</v>
      </c>
      <c r="AT464" s="34">
        <f t="shared" si="8"/>
        <v>362847.28774686938</v>
      </c>
      <c r="AU464" s="35">
        <f t="shared" si="8"/>
        <v>387100.70452593267</v>
      </c>
      <c r="AV464" s="34">
        <f t="shared" si="8"/>
        <v>10945682.738399995</v>
      </c>
      <c r="AW464" s="34">
        <f t="shared" si="8"/>
        <v>24686319.259516004</v>
      </c>
      <c r="AX464" s="33"/>
      <c r="AY464" s="33"/>
      <c r="AZ464" s="33"/>
      <c r="BA464" s="34">
        <v>37319171.315934002</v>
      </c>
      <c r="BB464" s="33"/>
      <c r="BC464" s="33">
        <v>26991.764500595698</v>
      </c>
      <c r="BD464" s="33"/>
      <c r="BE464" s="33"/>
      <c r="BF464" s="33"/>
      <c r="BG464" s="33"/>
      <c r="BH464" s="33"/>
      <c r="BI464" s="33"/>
      <c r="BJ464" s="33"/>
      <c r="BK464" s="33"/>
      <c r="BL464" s="33"/>
      <c r="BM464" s="36"/>
      <c r="BN464" s="33"/>
      <c r="BO464" s="33"/>
      <c r="BP464" s="33"/>
      <c r="BQ464" s="33"/>
      <c r="BR464" s="33">
        <v>7780114.5058000097</v>
      </c>
      <c r="BS464" s="33"/>
      <c r="BT464" s="33"/>
    </row>
    <row r="465" spans="1:72" s="37" customFormat="1" ht="13.35" customHeight="1" x14ac:dyDescent="0.2">
      <c r="A465" s="31" t="s">
        <v>767</v>
      </c>
      <c r="B465" s="32"/>
      <c r="C465" s="32"/>
      <c r="D465" s="32"/>
      <c r="E465" s="32"/>
      <c r="F465" s="33"/>
      <c r="G465" s="36" t="s">
        <v>768</v>
      </c>
      <c r="H465" s="34">
        <f>SUMIF($BL$3:$BL$463,"PESOS",H3:H463)</f>
        <v>18115034.855300006</v>
      </c>
      <c r="I465" s="34">
        <f t="shared" ref="I465:AW465" si="9">SUMIF($BL$3:$BL$463,"PESOS",I3:I463)</f>
        <v>911383.20689999999</v>
      </c>
      <c r="J465" s="34">
        <f t="shared" si="9"/>
        <v>195457.084</v>
      </c>
      <c r="K465" s="34">
        <f t="shared" si="9"/>
        <v>19026418.062200006</v>
      </c>
      <c r="L465" s="34">
        <f t="shared" si="9"/>
        <v>243596.00809999992</v>
      </c>
      <c r="M465" s="34">
        <f t="shared" si="9"/>
        <v>0</v>
      </c>
      <c r="N465" s="34">
        <f t="shared" si="9"/>
        <v>0</v>
      </c>
      <c r="O465" s="34">
        <f t="shared" si="9"/>
        <v>78423.766799999998</v>
      </c>
      <c r="P465" s="34">
        <f t="shared" si="9"/>
        <v>201917.09239999996</v>
      </c>
      <c r="Q465" s="34">
        <f t="shared" si="9"/>
        <v>181383.72080000001</v>
      </c>
      <c r="R465" s="34">
        <f t="shared" si="9"/>
        <v>0</v>
      </c>
      <c r="S465" s="34">
        <f t="shared" si="9"/>
        <v>18564693.482199997</v>
      </c>
      <c r="T465" s="34">
        <f t="shared" si="9"/>
        <v>667546.45740000007</v>
      </c>
      <c r="U465" s="34">
        <f t="shared" si="9"/>
        <v>158866.46619999997</v>
      </c>
      <c r="V465" s="34">
        <f t="shared" si="9"/>
        <v>80.190299999999993</v>
      </c>
      <c r="W465" s="34">
        <f t="shared" si="9"/>
        <v>72424.615699999995</v>
      </c>
      <c r="X465" s="34">
        <f t="shared" si="9"/>
        <v>119745.26629999997</v>
      </c>
      <c r="Y465" s="34">
        <f t="shared" si="9"/>
        <v>80.190299999999993</v>
      </c>
      <c r="Z465" s="34">
        <f t="shared" si="9"/>
        <v>0</v>
      </c>
      <c r="AA465" s="34">
        <f t="shared" si="9"/>
        <v>634243.0416</v>
      </c>
      <c r="AB465" s="34">
        <f t="shared" si="9"/>
        <v>19159.503700000001</v>
      </c>
      <c r="AC465" s="34">
        <f t="shared" si="9"/>
        <v>0</v>
      </c>
      <c r="AD465" s="34">
        <f t="shared" si="9"/>
        <v>0</v>
      </c>
      <c r="AE465" s="34">
        <f t="shared" si="9"/>
        <v>0</v>
      </c>
      <c r="AF465" s="34">
        <f t="shared" si="9"/>
        <v>1160</v>
      </c>
      <c r="AG465" s="34">
        <f t="shared" si="9"/>
        <v>0</v>
      </c>
      <c r="AH465" s="34">
        <f t="shared" si="9"/>
        <v>0</v>
      </c>
      <c r="AI465" s="34">
        <f t="shared" si="9"/>
        <v>13885.6428</v>
      </c>
      <c r="AJ465" s="34">
        <f t="shared" si="9"/>
        <v>17023.321399999997</v>
      </c>
      <c r="AK465" s="34">
        <f t="shared" si="9"/>
        <v>0</v>
      </c>
      <c r="AL465" s="34">
        <f t="shared" si="9"/>
        <v>0</v>
      </c>
      <c r="AM465" s="34">
        <f t="shared" si="9"/>
        <v>531.72410000000002</v>
      </c>
      <c r="AN465" s="34">
        <f t="shared" si="9"/>
        <v>0</v>
      </c>
      <c r="AO465" s="34">
        <f t="shared" si="9"/>
        <v>0</v>
      </c>
      <c r="AP465" s="34">
        <f t="shared" si="9"/>
        <v>8893.5410999999986</v>
      </c>
      <c r="AQ465" s="34">
        <f t="shared" si="9"/>
        <v>49074.529699999992</v>
      </c>
      <c r="AR465" s="34">
        <f t="shared" si="9"/>
        <v>0</v>
      </c>
      <c r="AS465" s="34">
        <f t="shared" si="9"/>
        <v>11.13</v>
      </c>
      <c r="AT465" s="34">
        <f t="shared" si="9"/>
        <v>21540.445599999999</v>
      </c>
      <c r="AU465" s="35">
        <f t="shared" si="9"/>
        <v>546694.25550000009</v>
      </c>
      <c r="AV465" s="34">
        <f t="shared" si="9"/>
        <v>874638.35580000002</v>
      </c>
      <c r="AW465" s="34">
        <f t="shared" si="9"/>
        <v>634243.0416</v>
      </c>
      <c r="AX465" s="33"/>
      <c r="AY465" s="33"/>
      <c r="AZ465" s="33"/>
      <c r="BA465" s="34">
        <v>29526306.829999998</v>
      </c>
      <c r="BB465" s="33"/>
      <c r="BC465" s="34" t="s">
        <v>118</v>
      </c>
      <c r="BD465" s="33"/>
      <c r="BE465" s="33"/>
      <c r="BF465" s="33"/>
      <c r="BG465" s="33"/>
      <c r="BH465" s="33"/>
      <c r="BI465" s="33"/>
      <c r="BJ465" s="33"/>
      <c r="BK465" s="33"/>
      <c r="BL465" s="36" t="s">
        <v>769</v>
      </c>
      <c r="BM465" s="34">
        <v>259382192.555583</v>
      </c>
      <c r="BN465" s="33"/>
      <c r="BO465" s="33"/>
      <c r="BP465" s="33"/>
      <c r="BQ465" s="33"/>
      <c r="BR465" s="33">
        <v>152293.3498</v>
      </c>
      <c r="BS465" s="33"/>
      <c r="BT465" s="33"/>
    </row>
    <row r="466" spans="1:72" s="1" customFormat="1" ht="18.2" customHeight="1" x14ac:dyDescent="0.15">
      <c r="A466" s="38" t="s">
        <v>770</v>
      </c>
      <c r="B466" s="39"/>
      <c r="C466" s="39"/>
      <c r="D466" s="39"/>
      <c r="E466" s="39"/>
      <c r="F466" s="39"/>
      <c r="G466" s="39"/>
      <c r="H466" s="38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40"/>
      <c r="W466" s="40"/>
      <c r="X466" s="40"/>
      <c r="Y466" s="40"/>
      <c r="Z466" s="40"/>
      <c r="AA466" s="40"/>
      <c r="AB466" s="40"/>
      <c r="AC466" s="39"/>
      <c r="AD466" s="39"/>
      <c r="AE466" s="39"/>
      <c r="AF466" s="39"/>
      <c r="AG466" s="39"/>
      <c r="AH466" s="39"/>
      <c r="AI466" s="39"/>
      <c r="AJ466" s="41"/>
      <c r="AK466" s="41"/>
      <c r="AL466" s="41"/>
      <c r="AM466" s="41"/>
      <c r="AN466" s="41"/>
      <c r="AO466" s="41"/>
      <c r="AP466" s="41"/>
      <c r="AQ466" s="41"/>
      <c r="AR466" s="41"/>
      <c r="AS466" s="41"/>
      <c r="AT466" s="41"/>
      <c r="AU466" s="41"/>
      <c r="AV466" s="41"/>
      <c r="AW466" s="41"/>
      <c r="AX466" s="42">
        <v>93.871179039301296</v>
      </c>
      <c r="AY466" s="42">
        <v>262.29694323144099</v>
      </c>
      <c r="AZ466" s="43">
        <v>443848.93229519197</v>
      </c>
      <c r="BA466" s="43">
        <v>145950.82564614399</v>
      </c>
      <c r="BB466" s="40"/>
      <c r="BC466" s="40" t="s">
        <v>118</v>
      </c>
      <c r="BD466" s="40">
        <v>9.6547968227023109</v>
      </c>
      <c r="BE466" s="41"/>
      <c r="BF466" s="41"/>
      <c r="BG466" s="41"/>
      <c r="BH466" s="41"/>
      <c r="BI466" s="41"/>
      <c r="BJ466" s="41"/>
      <c r="BK466" s="41"/>
      <c r="BL466" s="41"/>
      <c r="BM466" s="41"/>
      <c r="BN466" s="41"/>
      <c r="BO466" s="41"/>
      <c r="BP466" s="41"/>
      <c r="BQ466" s="41"/>
      <c r="BR466" s="41"/>
      <c r="BS466" s="41"/>
      <c r="BT466" s="41"/>
    </row>
    <row r="467" spans="1:72" s="1" customFormat="1" ht="8.25" x14ac:dyDescent="0.15"/>
    <row r="469" spans="1:72" x14ac:dyDescent="0.2">
      <c r="AU469" s="45">
        <v>386802.38351695571</v>
      </c>
    </row>
    <row r="470" spans="1:72" x14ac:dyDescent="0.2">
      <c r="AU470" s="45">
        <v>546694.25110000011</v>
      </c>
    </row>
    <row r="473" spans="1:72" x14ac:dyDescent="0.2">
      <c r="AU473" s="46">
        <f>+AU464-AU469</f>
        <v>298.32100897695636</v>
      </c>
    </row>
    <row r="474" spans="1:72" x14ac:dyDescent="0.2">
      <c r="AU474" s="46">
        <f>+AU465-AU470</f>
        <v>4.3999999761581421E-3</v>
      </c>
    </row>
    <row r="476" spans="1:72" x14ac:dyDescent="0.2">
      <c r="AU476" s="47"/>
    </row>
    <row r="477" spans="1:72" x14ac:dyDescent="0.2">
      <c r="AT477" s="48" t="s">
        <v>771</v>
      </c>
      <c r="AU477" s="47">
        <v>298.32297705788102</v>
      </c>
    </row>
    <row r="478" spans="1:72" x14ac:dyDescent="0.2">
      <c r="AU478" s="49"/>
      <c r="AV478" s="49"/>
    </row>
    <row r="479" spans="1:72" x14ac:dyDescent="0.2">
      <c r="AV479" s="49"/>
      <c r="AW479" s="49"/>
    </row>
    <row r="480" spans="1:72" x14ac:dyDescent="0.2">
      <c r="AU480" s="49"/>
    </row>
  </sheetData>
  <autoFilter ref="A2:BU466" xr:uid="{34E24F18-1E03-4DC4-A8DF-5ECB25DF24BA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 NORIEGA IVONNE</dc:creator>
  <cp:lastModifiedBy>RAMOS NORIEGA IVONNE</cp:lastModifiedBy>
  <dcterms:created xsi:type="dcterms:W3CDTF">2023-06-21T15:59:24Z</dcterms:created>
  <dcterms:modified xsi:type="dcterms:W3CDTF">2023-06-21T15:59:50Z</dcterms:modified>
</cp:coreProperties>
</file>